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\Documents\"/>
    </mc:Choice>
  </mc:AlternateContent>
  <bookViews>
    <workbookView xWindow="0" yWindow="0" windowWidth="23451" windowHeight="11383"/>
  </bookViews>
  <sheets>
    <sheet name="Tabelle1" sheetId="1" r:id="rId1"/>
  </sheets>
  <definedNames>
    <definedName name="FLO_c_r_1_Projekt_1">Tabelle1!$E$21</definedName>
    <definedName name="FLO_c_r_1_r_2">Tabelle1!$F$18</definedName>
    <definedName name="FLO_c_r_1_r_3">Tabelle1!$G$18</definedName>
    <definedName name="FLO_c_r_3_r_4">Tabelle1!$H$20</definedName>
    <definedName name="FLO_i_Projekt_1">Tabelle1!$E$5</definedName>
    <definedName name="FLO_i_Projekt_2">Tabelle1!$F$5</definedName>
    <definedName name="FLO_i_r_1">Tabelle1!$E$13</definedName>
    <definedName name="FLO_i_r_2">Tabelle1!$F$13</definedName>
    <definedName name="FLO_i_r_3">Tabelle1!$G$13</definedName>
    <definedName name="FLO_i_r_4">Tabelle1!$H$13</definedName>
    <definedName name="FLO_o_Return">Tabelle1!$E$15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3" i="1"/>
  <c r="E5" i="1"/>
  <c r="E21" i="1"/>
  <c r="F5" i="1"/>
  <c r="E13" i="1"/>
  <c r="G18" i="1"/>
  <c r="G13" i="1"/>
  <c r="H20" i="1"/>
  <c r="F18" i="1"/>
  <c r="I5" i="1" l="1"/>
  <c r="E8" i="1" l="1"/>
  <c r="H8" i="1"/>
  <c r="G8" i="1"/>
  <c r="F8" i="1"/>
  <c r="E15" i="1"/>
</calcChain>
</file>

<file path=xl/sharedStrings.xml><?xml version="1.0" encoding="utf-8"?>
<sst xmlns="http://schemas.openxmlformats.org/spreadsheetml/2006/main" count="11" uniqueCount="11">
  <si>
    <t>Projektkosten (in MCHF)</t>
  </si>
  <si>
    <t>Anteil</t>
  </si>
  <si>
    <t>IRR</t>
  </si>
  <si>
    <t>Standardabweichung</t>
  </si>
  <si>
    <t>Simulated Return</t>
  </si>
  <si>
    <t>Korrelationen</t>
  </si>
  <si>
    <t>Portfolio Return</t>
  </si>
  <si>
    <t>Korr_1_Projekte</t>
  </si>
  <si>
    <t>Korr_1_x</t>
  </si>
  <si>
    <t>Korr_2_x</t>
  </si>
  <si>
    <t>Korr_3_x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</si>
</sst>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0" fontId="0" fillId="2" borderId="0" xfId="0" applyFill="1"/>
    <xf numFmtId="9" fontId="0" fillId="2" borderId="0" xfId="1" applyFont="1" applyFill="1"/>
    <xf numFmtId="0" fontId="0" fillId="3" borderId="0" xfId="0" applyFill="1"/>
    <xf numFmtId="10" fontId="0" fillId="4" borderId="0" xfId="0" applyNumberFormat="1" applyFill="1"/>
    <xf numFmtId="0" fontId="0" fillId="0" borderId="0" xfId="0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21"/>
  <sheetViews>
    <sheetView showGridLines="0" tabSelected="1" workbookViewId="0">
      <selection activeCell="I17" sqref="I17"/>
    </sheetView>
  </sheetViews>
  <sheetFormatPr baseColWidth="10" defaultRowHeight="14.6" x14ac:dyDescent="0.4"/>
  <cols>
    <col min="4" max="4" width="21" bestFit="1" customWidth="1"/>
  </cols>
  <sheetData>
    <row r="4" spans="4:9" x14ac:dyDescent="0.4">
      <c r="E4">
        <v>1</v>
      </c>
      <c r="F4">
        <v>2</v>
      </c>
      <c r="G4">
        <v>3</v>
      </c>
      <c r="H4">
        <v>4</v>
      </c>
    </row>
    <row r="5" spans="4:9" x14ac:dyDescent="0.4">
      <c r="D5" t="s">
        <v>0</v>
      </c>
      <c r="E5" s="2">
        <f ca="1">_xll.FLOsimula_Normal(40,3,"Projekt_1")</f>
        <v>40</v>
      </c>
      <c r="F5" s="2">
        <f ca="1">_xll.FLOsimula_Normal(25,2,"Projekt_2")</f>
        <v>25</v>
      </c>
      <c r="G5">
        <v>25</v>
      </c>
      <c r="H5">
        <v>10</v>
      </c>
      <c r="I5">
        <f ca="1">SUM(E5:H5)</f>
        <v>100</v>
      </c>
    </row>
    <row r="8" spans="4:9" x14ac:dyDescent="0.4">
      <c r="D8" t="s">
        <v>1</v>
      </c>
      <c r="E8" s="1">
        <f ca="1">E5/$I$5</f>
        <v>0.4</v>
      </c>
      <c r="F8" s="1">
        <f t="shared" ref="F8:H8" ca="1" si="0">F5/$I$5</f>
        <v>0.25</v>
      </c>
      <c r="G8" s="1">
        <f t="shared" ca="1" si="0"/>
        <v>0.25</v>
      </c>
      <c r="H8" s="1">
        <f t="shared" ca="1" si="0"/>
        <v>0.1</v>
      </c>
    </row>
    <row r="10" spans="4:9" x14ac:dyDescent="0.4">
      <c r="D10" t="s">
        <v>2</v>
      </c>
      <c r="E10" s="1">
        <v>0.02</v>
      </c>
      <c r="F10" s="1">
        <v>0.05</v>
      </c>
      <c r="G10" s="1">
        <v>0.08</v>
      </c>
      <c r="H10" s="1">
        <v>0.14000000000000001</v>
      </c>
    </row>
    <row r="11" spans="4:9" x14ac:dyDescent="0.4">
      <c r="D11" t="s">
        <v>3</v>
      </c>
      <c r="E11" s="1">
        <v>0.01</v>
      </c>
      <c r="F11" s="1">
        <v>0.03</v>
      </c>
      <c r="G11" s="1">
        <v>0.06</v>
      </c>
      <c r="H11" s="1">
        <v>0.12</v>
      </c>
    </row>
    <row r="13" spans="4:9" x14ac:dyDescent="0.4">
      <c r="D13" t="s">
        <v>4</v>
      </c>
      <c r="E13" s="3">
        <f ca="1">_xll.FLOsimula_Normal(E10,E11,"r_1")</f>
        <v>0.02</v>
      </c>
      <c r="F13" s="3">
        <f ca="1">_xll.FLOsimula_Normal(F10,F11,"r_2")</f>
        <v>0.05</v>
      </c>
      <c r="G13" s="3">
        <f ca="1">_xll.FLOsimula_Normal(G10,G11,"r_3")</f>
        <v>0.08</v>
      </c>
      <c r="H13" s="3">
        <f ca="1">_xll.FLOsimula_Normal(H10,H11,"r_4")</f>
        <v>0.14000000000000001</v>
      </c>
    </row>
    <row r="15" spans="4:9" x14ac:dyDescent="0.4">
      <c r="D15" t="s">
        <v>6</v>
      </c>
      <c r="E15" s="5">
        <f ca="1">SUMPRODUCT(E8:H8,E13:H13)+_xll.FLOsimula_output("Return")</f>
        <v>5.4500000000000007E-2</v>
      </c>
    </row>
    <row r="17" spans="4:8" x14ac:dyDescent="0.4">
      <c r="D17" t="s">
        <v>5</v>
      </c>
    </row>
    <row r="18" spans="4:8" x14ac:dyDescent="0.4">
      <c r="D18" t="s">
        <v>8</v>
      </c>
      <c r="F18" s="4">
        <f ca="1">+_xll.FLOsimula_correlacion("r_1","r_2",0.6)</f>
        <v>0.6</v>
      </c>
      <c r="G18" s="4">
        <f ca="1">+_xll.FLOsimula_correlacion("r_1","r_3",0.6)</f>
        <v>0.6</v>
      </c>
      <c r="H18" s="6"/>
    </row>
    <row r="19" spans="4:8" x14ac:dyDescent="0.4">
      <c r="D19" t="s">
        <v>9</v>
      </c>
      <c r="G19" s="6"/>
      <c r="H19" s="6"/>
    </row>
    <row r="20" spans="4:8" x14ac:dyDescent="0.4">
      <c r="D20" t="s">
        <v>10</v>
      </c>
      <c r="H20" s="4">
        <f ca="1">+_xll.FLOsimula_correlacion("r_3","r_4",-0.6)</f>
        <v>-0.6</v>
      </c>
    </row>
    <row r="21" spans="4:8" x14ac:dyDescent="0.4">
      <c r="D21" t="s">
        <v>7</v>
      </c>
      <c r="E21" s="4">
        <f ca="1">+_xll.FLOsimula_correlacion("r_1","Projekt_1",-0.2)</f>
        <v>-0.2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11</vt:i4>
      </vt:variant>
    </vt:vector>
  </HeadingPairs>
  <TitlesOfParts>
    <vt:vector size="12" baseType="lpstr">
      <vt:lpstr>Tabelle1</vt:lpstr>
      <vt:lpstr>FLO_c_r_1_Projekt_1</vt:lpstr>
      <vt:lpstr>FLO_c_r_1_r_2</vt:lpstr>
      <vt:lpstr>FLO_c_r_1_r_3</vt:lpstr>
      <vt:lpstr>FLO_c_r_3_r_4</vt:lpstr>
      <vt:lpstr>FLO_i_Projekt_1</vt:lpstr>
      <vt:lpstr>FLO_i_Projekt_2</vt:lpstr>
      <vt:lpstr>FLO_i_r_1</vt:lpstr>
      <vt:lpstr>FLO_i_r_2</vt:lpstr>
      <vt:lpstr>FLO_i_r_3</vt:lpstr>
      <vt:lpstr>FLO_i_r_4</vt:lpstr>
      <vt:lpstr>FLO_o_Return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2016-11-22T21:17:41Z</dcterms:created>
  <dcterms:modified xsi:type="dcterms:W3CDTF">2016-11-25T21:02:15Z</dcterms:modified>
</cp:coreProperties>
</file>