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1ABF4B36-85A4-4BCD-BB88-EF7638C0404E}" xr6:coauthVersionLast="28" xr6:coauthVersionMax="28" xr10:uidLastSave="{00000000-0000-0000-0000-000000000000}"/>
  <bookViews>
    <workbookView xWindow="0" yWindow="0" windowWidth="20314" windowHeight="9394" xr2:uid="{00000000-000D-0000-FFFF-FFFF00000000}"/>
  </bookViews>
  <sheets>
    <sheet name="Schätze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D25" i="1"/>
  <c r="P20" i="1" l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Y20" i="1"/>
  <c r="DZ20" i="1"/>
  <c r="DU20" i="1"/>
  <c r="DW20" i="1"/>
  <c r="DV20" i="1"/>
  <c r="DX20" i="1"/>
  <c r="EA20" i="1"/>
  <c r="E20" i="1" l="1"/>
  <c r="F20" i="1"/>
  <c r="G20" i="1"/>
  <c r="H20" i="1"/>
  <c r="I20" i="1"/>
  <c r="J20" i="1"/>
  <c r="K20" i="1"/>
  <c r="L20" i="1"/>
  <c r="M20" i="1"/>
  <c r="N20" i="1"/>
  <c r="O20" i="1"/>
  <c r="F22" i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l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CZ22" i="1" s="1"/>
  <c r="DA22" i="1" s="1"/>
  <c r="DB22" i="1" s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florentin gonzalez</author>
  </authors>
  <commentList>
    <comment ref="D25" authorId="0" shapeId="0" xr:uid="{B7EFAAD6-0CB0-4C99-AEC7-E14DC67F273D}">
      <text>
        <r>
          <rPr>
            <b/>
            <sz val="9"/>
            <color indexed="81"/>
            <rFont val="Segoe UI"/>
            <family val="2"/>
          </rPr>
          <t>26/03/2018 21:39:49,=FLOsimula_TemporalS_MAmodel(265817.45,-0.787,27023.813,"BestFit_0"),U-Test: 0;26/03/2018 21:51:34,=FLOsimula_TemporalS_MAmodel(265817.45,-0.787,27023.813,"BestFit_0"),U-Test: 0;26/03/2018 21:51:50,=FLOsimula_TemporalS_MAmodel(265817.45,-0.787,27023.813,"BestFit_0"),U-Test: 0;26/03/2018 21:52:02,=FLOsimula_TemporalS_MAmodel(265817.45,-0.787,27023.813,"BestFit_0"),U-Test: 0</t>
        </r>
      </text>
    </comment>
  </commentList>
</comments>
</file>

<file path=xl/sharedStrings.xml><?xml version="1.0" encoding="utf-8"?>
<sst xmlns="http://schemas.openxmlformats.org/spreadsheetml/2006/main" count="4" uniqueCount="4">
  <si>
    <t>Glättung</t>
  </si>
  <si>
    <t>Forcast_1</t>
  </si>
  <si>
    <t>dreifach exp. Glättung</t>
  </si>
  <si>
    <t>exp. Glättung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</si>
</sst>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_ * #,##0.00_ ;_ * \-#,##0.00_ ;_ * &quot;-&quot;??_ ;_ @_ "/>
    <numFmt numFmtId="165" formatCode="#,##0.0_ ;[Red]\-#,##0.0\ "/>
    <numFmt numFmtId="166" formatCode="#,##0_ ;[Red]\-#,##0\ "/>
    <numFmt numFmtId="167" formatCode="_ * #,##0.000_ ;_ * \-#,##0.000_ ;_ * &quot;-&quot;??_ ;_ @_ "/>
    <numFmt numFmtId="168" formatCode="#,##0.000"/>
    <numFmt numFmtId="169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1"/>
      <name val="Optim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9" fontId="2" fillId="2" borderId="1" applyNumberFormat="0" applyFont="0" applyFill="0">
      <alignment horizontal="left" vertical="center"/>
    </xf>
    <xf numFmtId="165" fontId="3" fillId="0" borderId="0" applyFont="0" applyFill="0" applyBorder="0" applyAlignment="0" applyProtection="0"/>
  </cellStyleXfs>
  <cellXfs count="20">
    <xf numFmtId="0" fontId="0" fillId="0" borderId="0" xfId="0"/>
    <xf numFmtId="166" fontId="0" fillId="0" borderId="0" xfId="3" applyNumberFormat="1" applyFont="1"/>
    <xf numFmtId="166" fontId="0" fillId="0" borderId="0" xfId="3" applyNumberFormat="1" applyFont="1" applyAlignment="1">
      <alignment horizontal="left"/>
    </xf>
    <xf numFmtId="0" fontId="0" fillId="0" borderId="0" xfId="0" applyFill="1" applyAlignment="1">
      <alignment vertical="center" wrapText="1"/>
    </xf>
    <xf numFmtId="167" fontId="0" fillId="0" borderId="0" xfId="1" applyNumberFormat="1" applyFont="1"/>
    <xf numFmtId="166" fontId="0" fillId="0" borderId="0" xfId="0" applyNumberFormat="1" applyFill="1"/>
    <xf numFmtId="3" fontId="0" fillId="0" borderId="0" xfId="0" applyNumberFormat="1"/>
    <xf numFmtId="0" fontId="4" fillId="0" borderId="0" xfId="0" applyFont="1"/>
    <xf numFmtId="166" fontId="4" fillId="0" borderId="0" xfId="3" applyNumberFormat="1" applyFont="1"/>
    <xf numFmtId="164" fontId="4" fillId="0" borderId="0" xfId="0" applyNumberFormat="1" applyFont="1"/>
    <xf numFmtId="168" fontId="0" fillId="0" borderId="0" xfId="0" applyNumberFormat="1"/>
    <xf numFmtId="1" fontId="0" fillId="0" borderId="1" xfId="2" applyNumberFormat="1" applyFont="1" applyFill="1">
      <alignment horizontal="left" vertical="center"/>
    </xf>
    <xf numFmtId="167" fontId="0" fillId="0" borderId="0" xfId="1" applyNumberFormat="1" applyFont="1" applyFill="1"/>
    <xf numFmtId="3" fontId="0" fillId="0" borderId="0" xfId="0" applyNumberFormat="1" applyFill="1"/>
    <xf numFmtId="0" fontId="5" fillId="0" borderId="0" xfId="0" applyFont="1"/>
    <xf numFmtId="0" fontId="6" fillId="0" borderId="0" xfId="0" applyFont="1"/>
    <xf numFmtId="15" fontId="0" fillId="0" borderId="0" xfId="0" applyNumberFormat="1"/>
    <xf numFmtId="0" fontId="5" fillId="0" borderId="0" xfId="0" applyFont="1" applyFill="1"/>
    <xf numFmtId="0" fontId="6" fillId="0" borderId="0" xfId="0" applyFont="1" applyFill="1"/>
    <xf numFmtId="169" fontId="0" fillId="0" borderId="0" xfId="0" applyNumberFormat="1"/>
  </cellXfs>
  <cellStyles count="4">
    <cellStyle name="Komma" xfId="1" builtinId="3"/>
    <cellStyle name="Monétaire_Anlage 3" xfId="3" xr:uid="{00000000-0005-0000-0000-000001000000}"/>
    <cellStyle name="Standard" xfId="0" builtinId="0"/>
    <cellStyle name="Überschrift 2 Diagramm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v>Ist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Schätzen!$E$3:$DZ$3</c:f>
              <c:numCache>
                <c:formatCode>0</c:formatCode>
                <c:ptCount val="1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</c:numCache>
            </c:numRef>
          </c:cat>
          <c:val>
            <c:numRef>
              <c:f>Schätzen!$E$4:$DT$4</c:f>
              <c:numCache>
                <c:formatCode>#,##0_ ;[Red]\-#,##0\ </c:formatCode>
                <c:ptCount val="120"/>
                <c:pt idx="0">
                  <c:v>276792</c:v>
                </c:pt>
                <c:pt idx="1">
                  <c:v>286219</c:v>
                </c:pt>
                <c:pt idx="2">
                  <c:v>212916</c:v>
                </c:pt>
                <c:pt idx="3">
                  <c:v>305267</c:v>
                </c:pt>
                <c:pt idx="4">
                  <c:v>214358</c:v>
                </c:pt>
                <c:pt idx="5">
                  <c:v>339059</c:v>
                </c:pt>
                <c:pt idx="6">
                  <c:v>252207</c:v>
                </c:pt>
                <c:pt idx="7">
                  <c:v>253752</c:v>
                </c:pt>
                <c:pt idx="8">
                  <c:v>297698</c:v>
                </c:pt>
                <c:pt idx="9">
                  <c:v>243645</c:v>
                </c:pt>
                <c:pt idx="10">
                  <c:v>260094</c:v>
                </c:pt>
                <c:pt idx="11">
                  <c:v>236963</c:v>
                </c:pt>
                <c:pt idx="12" formatCode="#,##0">
                  <c:v>300286</c:v>
                </c:pt>
                <c:pt idx="13" formatCode="#,##0">
                  <c:v>247370</c:v>
                </c:pt>
                <c:pt idx="14" formatCode="#,##0">
                  <c:v>268345</c:v>
                </c:pt>
                <c:pt idx="15" formatCode="#,##0">
                  <c:v>267965</c:v>
                </c:pt>
                <c:pt idx="16" formatCode="#,##0">
                  <c:v>252576</c:v>
                </c:pt>
                <c:pt idx="17" formatCode="#,##0">
                  <c:v>234381</c:v>
                </c:pt>
                <c:pt idx="18" formatCode="General">
                  <c:v>287284</c:v>
                </c:pt>
                <c:pt idx="19" formatCode="General">
                  <c:v>260203</c:v>
                </c:pt>
                <c:pt idx="20" formatCode="General">
                  <c:v>323214</c:v>
                </c:pt>
                <c:pt idx="21" formatCode="General">
                  <c:v>222965</c:v>
                </c:pt>
                <c:pt idx="22" formatCode="General">
                  <c:v>283766</c:v>
                </c:pt>
                <c:pt idx="23" formatCode="General">
                  <c:v>269879</c:v>
                </c:pt>
                <c:pt idx="24" formatCode="General">
                  <c:v>263034</c:v>
                </c:pt>
                <c:pt idx="25" formatCode="General">
                  <c:v>235160</c:v>
                </c:pt>
                <c:pt idx="26" formatCode="General">
                  <c:v>293711</c:v>
                </c:pt>
                <c:pt idx="27" formatCode="General">
                  <c:v>273864</c:v>
                </c:pt>
                <c:pt idx="28" formatCode="General">
                  <c:v>270352</c:v>
                </c:pt>
                <c:pt idx="29" formatCode="General">
                  <c:v>222125</c:v>
                </c:pt>
                <c:pt idx="30" formatCode="General">
                  <c:v>296358</c:v>
                </c:pt>
                <c:pt idx="31" formatCode="General">
                  <c:v>298240</c:v>
                </c:pt>
                <c:pt idx="32" formatCode="General">
                  <c:v>241895</c:v>
                </c:pt>
                <c:pt idx="33" formatCode="General">
                  <c:v>272389</c:v>
                </c:pt>
                <c:pt idx="34" formatCode="General">
                  <c:v>260368</c:v>
                </c:pt>
                <c:pt idx="35" formatCode="General">
                  <c:v>265658</c:v>
                </c:pt>
                <c:pt idx="36" formatCode="General">
                  <c:v>241225</c:v>
                </c:pt>
                <c:pt idx="37" formatCode="General">
                  <c:v>292937</c:v>
                </c:pt>
                <c:pt idx="38" formatCode="General">
                  <c:v>274506</c:v>
                </c:pt>
                <c:pt idx="39" formatCode="General">
                  <c:v>253799</c:v>
                </c:pt>
                <c:pt idx="40" formatCode="General">
                  <c:v>267651</c:v>
                </c:pt>
                <c:pt idx="41" formatCode="General">
                  <c:v>263237</c:v>
                </c:pt>
                <c:pt idx="42" formatCode="General">
                  <c:v>262573</c:v>
                </c:pt>
                <c:pt idx="43" formatCode="General">
                  <c:v>302235</c:v>
                </c:pt>
                <c:pt idx="44" formatCode="General">
                  <c:v>209626</c:v>
                </c:pt>
                <c:pt idx="45" formatCode="General">
                  <c:v>265401</c:v>
                </c:pt>
                <c:pt idx="46" formatCode="General">
                  <c:v>234385</c:v>
                </c:pt>
                <c:pt idx="47" formatCode="General">
                  <c:v>266965</c:v>
                </c:pt>
                <c:pt idx="48" formatCode="General">
                  <c:v>295179</c:v>
                </c:pt>
                <c:pt idx="49" formatCode="General">
                  <c:v>228127</c:v>
                </c:pt>
                <c:pt idx="50" formatCode="General">
                  <c:v>315615</c:v>
                </c:pt>
                <c:pt idx="51" formatCode="General">
                  <c:v>238785</c:v>
                </c:pt>
                <c:pt idx="52" formatCode="General">
                  <c:v>269613</c:v>
                </c:pt>
                <c:pt idx="53" formatCode="General">
                  <c:v>252916</c:v>
                </c:pt>
                <c:pt idx="54" formatCode="General">
                  <c:v>284839</c:v>
                </c:pt>
                <c:pt idx="55" formatCode="General">
                  <c:v>294948</c:v>
                </c:pt>
                <c:pt idx="56" formatCode="General">
                  <c:v>227473</c:v>
                </c:pt>
                <c:pt idx="57" formatCode="General">
                  <c:v>284826</c:v>
                </c:pt>
                <c:pt idx="58" formatCode="General">
                  <c:v>252208</c:v>
                </c:pt>
                <c:pt idx="59" formatCode="General">
                  <c:v>291085</c:v>
                </c:pt>
                <c:pt idx="60" formatCode="General">
                  <c:v>290393</c:v>
                </c:pt>
                <c:pt idx="61" formatCode="General">
                  <c:v>230925</c:v>
                </c:pt>
                <c:pt idx="62" formatCode="General">
                  <c:v>286690</c:v>
                </c:pt>
                <c:pt idx="63" formatCode="General">
                  <c:v>290022</c:v>
                </c:pt>
                <c:pt idx="64" formatCode="General">
                  <c:v>227650</c:v>
                </c:pt>
                <c:pt idx="65" formatCode="General">
                  <c:v>210465</c:v>
                </c:pt>
                <c:pt idx="66" formatCode="General">
                  <c:v>302561</c:v>
                </c:pt>
                <c:pt idx="67" formatCode="General">
                  <c:v>231194</c:v>
                </c:pt>
                <c:pt idx="68" formatCode="General">
                  <c:v>293262</c:v>
                </c:pt>
                <c:pt idx="69" formatCode="General">
                  <c:v>279905</c:v>
                </c:pt>
                <c:pt idx="70" formatCode="General">
                  <c:v>256656</c:v>
                </c:pt>
                <c:pt idx="71" formatCode="General">
                  <c:v>282915</c:v>
                </c:pt>
                <c:pt idx="72" formatCode="General">
                  <c:v>259723</c:v>
                </c:pt>
                <c:pt idx="73" formatCode="General">
                  <c:v>280255</c:v>
                </c:pt>
                <c:pt idx="74" formatCode="General">
                  <c:v>246217</c:v>
                </c:pt>
                <c:pt idx="75" formatCode="General">
                  <c:v>258426</c:v>
                </c:pt>
                <c:pt idx="76" formatCode="General">
                  <c:v>291702</c:v>
                </c:pt>
                <c:pt idx="77" formatCode="General">
                  <c:v>278907</c:v>
                </c:pt>
                <c:pt idx="78" formatCode="General">
                  <c:v>236092</c:v>
                </c:pt>
                <c:pt idx="79" formatCode="General">
                  <c:v>267032</c:v>
                </c:pt>
                <c:pt idx="80" formatCode="General">
                  <c:v>245009</c:v>
                </c:pt>
                <c:pt idx="81" formatCode="General">
                  <c:v>268994</c:v>
                </c:pt>
                <c:pt idx="82" formatCode="General">
                  <c:v>256601</c:v>
                </c:pt>
                <c:pt idx="83" formatCode="General">
                  <c:v>295867</c:v>
                </c:pt>
                <c:pt idx="84" formatCode="General">
                  <c:v>259706</c:v>
                </c:pt>
                <c:pt idx="85" formatCode="General">
                  <c:v>275676</c:v>
                </c:pt>
                <c:pt idx="86" formatCode="General">
                  <c:v>218299</c:v>
                </c:pt>
                <c:pt idx="87" formatCode="General">
                  <c:v>289706</c:v>
                </c:pt>
                <c:pt idx="88" formatCode="General">
                  <c:v>264840</c:v>
                </c:pt>
                <c:pt idx="89" formatCode="General">
                  <c:v>238327</c:v>
                </c:pt>
                <c:pt idx="90" formatCode="General">
                  <c:v>277052</c:v>
                </c:pt>
                <c:pt idx="91" formatCode="General">
                  <c:v>280076</c:v>
                </c:pt>
                <c:pt idx="92" formatCode="General">
                  <c:v>280974</c:v>
                </c:pt>
                <c:pt idx="93" formatCode="General">
                  <c:v>257479</c:v>
                </c:pt>
                <c:pt idx="94" formatCode="General">
                  <c:v>261602</c:v>
                </c:pt>
                <c:pt idx="95" formatCode="General">
                  <c:v>260314</c:v>
                </c:pt>
                <c:pt idx="96" formatCode="General">
                  <c:v>294835</c:v>
                </c:pt>
                <c:pt idx="97" formatCode="General">
                  <c:v>229685</c:v>
                </c:pt>
                <c:pt idx="98" formatCode="General">
                  <c:v>257041</c:v>
                </c:pt>
                <c:pt idx="99" formatCode="General">
                  <c:v>265183</c:v>
                </c:pt>
                <c:pt idx="100" formatCode="General">
                  <c:v>279667</c:v>
                </c:pt>
                <c:pt idx="101" formatCode="General">
                  <c:v>293724</c:v>
                </c:pt>
                <c:pt idx="102" formatCode="General">
                  <c:v>257307</c:v>
                </c:pt>
                <c:pt idx="103" formatCode="General">
                  <c:v>281710</c:v>
                </c:pt>
                <c:pt idx="104" formatCode="General">
                  <c:v>266820</c:v>
                </c:pt>
                <c:pt idx="105" formatCode="General">
                  <c:v>246565</c:v>
                </c:pt>
                <c:pt idx="106" formatCode="General">
                  <c:v>305306</c:v>
                </c:pt>
                <c:pt idx="107" formatCode="General">
                  <c:v>215647</c:v>
                </c:pt>
                <c:pt idx="108" formatCode="General">
                  <c:v>306359</c:v>
                </c:pt>
                <c:pt idx="109" formatCode="General">
                  <c:v>254642</c:v>
                </c:pt>
                <c:pt idx="110" formatCode="General">
                  <c:v>248674</c:v>
                </c:pt>
                <c:pt idx="111" formatCode="General">
                  <c:v>282933</c:v>
                </c:pt>
                <c:pt idx="112" formatCode="General">
                  <c:v>317801</c:v>
                </c:pt>
                <c:pt idx="113" formatCode="General">
                  <c:v>246342</c:v>
                </c:pt>
                <c:pt idx="114" formatCode="General">
                  <c:v>222111</c:v>
                </c:pt>
                <c:pt idx="115" formatCode="General">
                  <c:v>290783</c:v>
                </c:pt>
                <c:pt idx="116" formatCode="General">
                  <c:v>302587</c:v>
                </c:pt>
                <c:pt idx="117" formatCode="General">
                  <c:v>215551</c:v>
                </c:pt>
                <c:pt idx="118" formatCode="General">
                  <c:v>285835</c:v>
                </c:pt>
                <c:pt idx="119" formatCode="General">
                  <c:v>238960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C-402E-9F0F-4542778025B7}"/>
            </c:ext>
          </c:extLst>
        </c:ser>
        <c:ser>
          <c:idx val="4"/>
          <c:order val="1"/>
          <c:tx>
            <c:v>exp. Glättung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Schätzen!$E$3:$DZ$3</c:f>
              <c:numCache>
                <c:formatCode>0</c:formatCode>
                <c:ptCount val="1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</c:numCache>
            </c:numRef>
          </c:cat>
          <c:val>
            <c:numRef>
              <c:f>Schätzen!$E$22:$DT$22</c:f>
              <c:numCache>
                <c:formatCode>#,##0_ ;[Red]\-#,##0\ </c:formatCode>
                <c:ptCount val="120"/>
                <c:pt idx="1">
                  <c:v>276792</c:v>
                </c:pt>
                <c:pt idx="2">
                  <c:v>279620.09999999998</c:v>
                </c:pt>
                <c:pt idx="3">
                  <c:v>259608.86999999997</c:v>
                </c:pt>
                <c:pt idx="4">
                  <c:v>273306.30899999995</c:v>
                </c:pt>
                <c:pt idx="5">
                  <c:v>255621.81629999995</c:v>
                </c:pt>
                <c:pt idx="6">
                  <c:v>280652.97140999994</c:v>
                </c:pt>
                <c:pt idx="7">
                  <c:v>272119.17998699995</c:v>
                </c:pt>
                <c:pt idx="8">
                  <c:v>266609.02599089994</c:v>
                </c:pt>
                <c:pt idx="9">
                  <c:v>275935.71819362993</c:v>
                </c:pt>
                <c:pt idx="10">
                  <c:v>266248.50273554097</c:v>
                </c:pt>
                <c:pt idx="11">
                  <c:v>264402.15191487869</c:v>
                </c:pt>
                <c:pt idx="12">
                  <c:v>256170.40634041507</c:v>
                </c:pt>
                <c:pt idx="13">
                  <c:v>269405.08443829056</c:v>
                </c:pt>
                <c:pt idx="14">
                  <c:v>262794.55910680338</c:v>
                </c:pt>
                <c:pt idx="15">
                  <c:v>264459.69137476233</c:v>
                </c:pt>
                <c:pt idx="16">
                  <c:v>265511.28396233363</c:v>
                </c:pt>
                <c:pt idx="17">
                  <c:v>261630.69877363351</c:v>
                </c:pt>
                <c:pt idx="18">
                  <c:v>253455.78914154344</c:v>
                </c:pt>
                <c:pt idx="19">
                  <c:v>263604.25239908037</c:v>
                </c:pt>
                <c:pt idx="20">
                  <c:v>262583.87667935621</c:v>
                </c:pt>
                <c:pt idx="21">
                  <c:v>280772.91367554932</c:v>
                </c:pt>
                <c:pt idx="22">
                  <c:v>263430.5395728845</c:v>
                </c:pt>
                <c:pt idx="23">
                  <c:v>269531.17770101916</c:v>
                </c:pt>
                <c:pt idx="24">
                  <c:v>269635.52439071337</c:v>
                </c:pt>
                <c:pt idx="25">
                  <c:v>267655.06707349932</c:v>
                </c:pt>
                <c:pt idx="26">
                  <c:v>257906.54695144951</c:v>
                </c:pt>
                <c:pt idx="27">
                  <c:v>268647.88286601467</c:v>
                </c:pt>
                <c:pt idx="28">
                  <c:v>270212.71800621023</c:v>
                </c:pt>
                <c:pt idx="29">
                  <c:v>270254.50260434713</c:v>
                </c:pt>
                <c:pt idx="30">
                  <c:v>255815.65182304298</c:v>
                </c:pt>
                <c:pt idx="31">
                  <c:v>267978.35627613007</c:v>
                </c:pt>
                <c:pt idx="32">
                  <c:v>277056.84939329105</c:v>
                </c:pt>
                <c:pt idx="33">
                  <c:v>266508.29457530373</c:v>
                </c:pt>
                <c:pt idx="34">
                  <c:v>268272.5062027126</c:v>
                </c:pt>
                <c:pt idx="35">
                  <c:v>265901.1543418988</c:v>
                </c:pt>
                <c:pt idx="36">
                  <c:v>265828.20803932915</c:v>
                </c:pt>
                <c:pt idx="37">
                  <c:v>258447.24562753038</c:v>
                </c:pt>
                <c:pt idx="38">
                  <c:v>268794.17193927127</c:v>
                </c:pt>
                <c:pt idx="39">
                  <c:v>270507.72035748989</c:v>
                </c:pt>
                <c:pt idx="40">
                  <c:v>265495.10425024293</c:v>
                </c:pt>
                <c:pt idx="41">
                  <c:v>266141.87297517003</c:v>
                </c:pt>
                <c:pt idx="42">
                  <c:v>265270.41108261899</c:v>
                </c:pt>
                <c:pt idx="43">
                  <c:v>264461.18775783328</c:v>
                </c:pt>
                <c:pt idx="44">
                  <c:v>275793.33143048326</c:v>
                </c:pt>
                <c:pt idx="45">
                  <c:v>255943.13200133826</c:v>
                </c:pt>
                <c:pt idx="46">
                  <c:v>258780.49240093678</c:v>
                </c:pt>
                <c:pt idx="47">
                  <c:v>251461.84468065575</c:v>
                </c:pt>
                <c:pt idx="48">
                  <c:v>256112.791276459</c:v>
                </c:pt>
                <c:pt idx="49">
                  <c:v>267832.65389352129</c:v>
                </c:pt>
                <c:pt idx="50">
                  <c:v>255920.95772546489</c:v>
                </c:pt>
                <c:pt idx="51">
                  <c:v>273829.17040782538</c:v>
                </c:pt>
                <c:pt idx="52">
                  <c:v>263315.91928547772</c:v>
                </c:pt>
                <c:pt idx="53">
                  <c:v>265205.04349983437</c:v>
                </c:pt>
                <c:pt idx="54">
                  <c:v>261518.33044988406</c:v>
                </c:pt>
                <c:pt idx="55">
                  <c:v>268514.53131491883</c:v>
                </c:pt>
                <c:pt idx="56">
                  <c:v>276444.57192044315</c:v>
                </c:pt>
                <c:pt idx="57">
                  <c:v>261753.10034431019</c:v>
                </c:pt>
                <c:pt idx="58">
                  <c:v>268674.97024101712</c:v>
                </c:pt>
                <c:pt idx="59">
                  <c:v>263734.87916871195</c:v>
                </c:pt>
                <c:pt idx="60">
                  <c:v>271939.91541809833</c:v>
                </c:pt>
                <c:pt idx="61">
                  <c:v>277475.84079266881</c:v>
                </c:pt>
                <c:pt idx="62">
                  <c:v>263510.58855486813</c:v>
                </c:pt>
                <c:pt idx="63">
                  <c:v>270464.41198840766</c:v>
                </c:pt>
                <c:pt idx="64">
                  <c:v>276331.68839188537</c:v>
                </c:pt>
                <c:pt idx="65">
                  <c:v>261727.18187431974</c:v>
                </c:pt>
                <c:pt idx="66">
                  <c:v>246348.5273120238</c:v>
                </c:pt>
                <c:pt idx="67">
                  <c:v>263212.26911841665</c:v>
                </c:pt>
                <c:pt idx="68">
                  <c:v>253606.78838289162</c:v>
                </c:pt>
                <c:pt idx="69">
                  <c:v>265503.3518680241</c:v>
                </c:pt>
                <c:pt idx="70">
                  <c:v>269823.84630761686</c:v>
                </c:pt>
                <c:pt idx="71">
                  <c:v>265873.49241533177</c:v>
                </c:pt>
                <c:pt idx="72">
                  <c:v>270985.94469073223</c:v>
                </c:pt>
                <c:pt idx="73">
                  <c:v>267607.06128351251</c:v>
                </c:pt>
                <c:pt idx="74">
                  <c:v>271401.44289845874</c:v>
                </c:pt>
                <c:pt idx="75">
                  <c:v>263846.1100289211</c:v>
                </c:pt>
                <c:pt idx="76">
                  <c:v>262220.07702024479</c:v>
                </c:pt>
                <c:pt idx="77">
                  <c:v>271064.65391417133</c:v>
                </c:pt>
                <c:pt idx="78">
                  <c:v>273417.35773991991</c:v>
                </c:pt>
                <c:pt idx="79">
                  <c:v>262219.75041794393</c:v>
                </c:pt>
                <c:pt idx="80">
                  <c:v>263663.42529256071</c:v>
                </c:pt>
                <c:pt idx="81">
                  <c:v>258067.09770479251</c:v>
                </c:pt>
                <c:pt idx="82">
                  <c:v>261345.16839335475</c:v>
                </c:pt>
                <c:pt idx="83">
                  <c:v>259921.9178753483</c:v>
                </c:pt>
                <c:pt idx="84">
                  <c:v>270705.44251274382</c:v>
                </c:pt>
                <c:pt idx="85">
                  <c:v>267405.60975892068</c:v>
                </c:pt>
                <c:pt idx="86">
                  <c:v>269886.72683124448</c:v>
                </c:pt>
                <c:pt idx="87">
                  <c:v>254410.40878187114</c:v>
                </c:pt>
                <c:pt idx="88">
                  <c:v>264999.0861473098</c:v>
                </c:pt>
                <c:pt idx="89">
                  <c:v>264951.36030311685</c:v>
                </c:pt>
                <c:pt idx="90">
                  <c:v>256964.05221218179</c:v>
                </c:pt>
                <c:pt idx="91">
                  <c:v>262990.43654852721</c:v>
                </c:pt>
                <c:pt idx="92">
                  <c:v>268116.10558396904</c:v>
                </c:pt>
                <c:pt idx="93">
                  <c:v>271973.47390877834</c:v>
                </c:pt>
                <c:pt idx="94">
                  <c:v>267625.13173614483</c:v>
                </c:pt>
                <c:pt idx="95">
                  <c:v>265818.19221530139</c:v>
                </c:pt>
                <c:pt idx="96">
                  <c:v>264166.93455071095</c:v>
                </c:pt>
                <c:pt idx="97">
                  <c:v>273367.35418549762</c:v>
                </c:pt>
                <c:pt idx="98">
                  <c:v>260262.64792984832</c:v>
                </c:pt>
                <c:pt idx="99">
                  <c:v>259296.15355089383</c:v>
                </c:pt>
                <c:pt idx="100">
                  <c:v>261062.20748562567</c:v>
                </c:pt>
                <c:pt idx="101">
                  <c:v>266643.64523993793</c:v>
                </c:pt>
                <c:pt idx="102">
                  <c:v>274767.75166795653</c:v>
                </c:pt>
                <c:pt idx="103">
                  <c:v>269529.52616756957</c:v>
                </c:pt>
                <c:pt idx="104">
                  <c:v>273183.6683172987</c:v>
                </c:pt>
                <c:pt idx="105">
                  <c:v>271274.56782210909</c:v>
                </c:pt>
                <c:pt idx="106">
                  <c:v>263861.69747547637</c:v>
                </c:pt>
                <c:pt idx="107">
                  <c:v>276294.98823283345</c:v>
                </c:pt>
                <c:pt idx="108">
                  <c:v>258100.59176298341</c:v>
                </c:pt>
                <c:pt idx="109">
                  <c:v>272578.1142340884</c:v>
                </c:pt>
                <c:pt idx="110">
                  <c:v>267197.27996386186</c:v>
                </c:pt>
                <c:pt idx="111">
                  <c:v>261640.29597470327</c:v>
                </c:pt>
                <c:pt idx="112">
                  <c:v>268028.10718229227</c:v>
                </c:pt>
                <c:pt idx="113">
                  <c:v>282959.97502760455</c:v>
                </c:pt>
                <c:pt idx="114">
                  <c:v>271974.58251932316</c:v>
                </c:pt>
                <c:pt idx="115">
                  <c:v>257015.50776352623</c:v>
                </c:pt>
                <c:pt idx="116">
                  <c:v>267145.75543446833</c:v>
                </c:pt>
                <c:pt idx="117">
                  <c:v>277778.1288041278</c:v>
                </c:pt>
                <c:pt idx="118">
                  <c:v>259109.99016288944</c:v>
                </c:pt>
                <c:pt idx="119">
                  <c:v>267127.4931140226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1C-402E-9F0F-4542778025B7}"/>
            </c:ext>
          </c:extLst>
        </c:ser>
        <c:ser>
          <c:idx val="0"/>
          <c:order val="2"/>
          <c:tx>
            <c:strRef>
              <c:f>Schätzen!$C$20</c:f>
              <c:strCache>
                <c:ptCount val="1"/>
                <c:pt idx="0">
                  <c:v>dreifach exp. Glättung</c:v>
                </c:pt>
              </c:strCache>
            </c:strRef>
          </c:tx>
          <c:marker>
            <c:symbol val="none"/>
          </c:marker>
          <c:cat>
            <c:numRef>
              <c:f>Schätzen!$E$3:$DZ$3</c:f>
              <c:numCache>
                <c:formatCode>0</c:formatCode>
                <c:ptCount val="1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</c:numCache>
            </c:numRef>
          </c:cat>
          <c:val>
            <c:numRef>
              <c:f>Schätzen!$E$20:$DZ$20</c:f>
              <c:numCache>
                <c:formatCode>#,##0_ ;[Red]\-#,##0\ </c:formatCode>
                <c:ptCount val="126"/>
                <c:pt idx="0">
                  <c:v>276792</c:v>
                </c:pt>
                <c:pt idx="1">
                  <c:v>286219</c:v>
                </c:pt>
                <c:pt idx="2">
                  <c:v>212916</c:v>
                </c:pt>
                <c:pt idx="3">
                  <c:v>305267</c:v>
                </c:pt>
                <c:pt idx="4">
                  <c:v>214358</c:v>
                </c:pt>
                <c:pt idx="5">
                  <c:v>339059</c:v>
                </c:pt>
                <c:pt idx="6">
                  <c:v>252207</c:v>
                </c:pt>
                <c:pt idx="7">
                  <c:v>253752</c:v>
                </c:pt>
                <c:pt idx="8">
                  <c:v>297698</c:v>
                </c:pt>
                <c:pt idx="9">
                  <c:v>243645</c:v>
                </c:pt>
                <c:pt idx="10">
                  <c:v>260094</c:v>
                </c:pt>
                <c:pt idx="11">
                  <c:v>236963</c:v>
                </c:pt>
                <c:pt idx="12">
                  <c:v>300286</c:v>
                </c:pt>
                <c:pt idx="13">
                  <c:v>247370</c:v>
                </c:pt>
                <c:pt idx="14">
                  <c:v>268345</c:v>
                </c:pt>
                <c:pt idx="15">
                  <c:v>267965</c:v>
                </c:pt>
                <c:pt idx="16">
                  <c:v>252576</c:v>
                </c:pt>
                <c:pt idx="17">
                  <c:v>234381</c:v>
                </c:pt>
                <c:pt idx="18">
                  <c:v>287284</c:v>
                </c:pt>
                <c:pt idx="19">
                  <c:v>260203</c:v>
                </c:pt>
                <c:pt idx="20">
                  <c:v>323214</c:v>
                </c:pt>
                <c:pt idx="21">
                  <c:v>222965</c:v>
                </c:pt>
                <c:pt idx="22">
                  <c:v>283766</c:v>
                </c:pt>
                <c:pt idx="23">
                  <c:v>269879</c:v>
                </c:pt>
                <c:pt idx="24">
                  <c:v>263034</c:v>
                </c:pt>
                <c:pt idx="25">
                  <c:v>235160</c:v>
                </c:pt>
                <c:pt idx="26">
                  <c:v>293711</c:v>
                </c:pt>
                <c:pt idx="27">
                  <c:v>273864</c:v>
                </c:pt>
                <c:pt idx="28">
                  <c:v>270352</c:v>
                </c:pt>
                <c:pt idx="29">
                  <c:v>222125</c:v>
                </c:pt>
                <c:pt idx="30">
                  <c:v>296358</c:v>
                </c:pt>
                <c:pt idx="31">
                  <c:v>298240</c:v>
                </c:pt>
                <c:pt idx="32">
                  <c:v>241895</c:v>
                </c:pt>
                <c:pt idx="33">
                  <c:v>272389</c:v>
                </c:pt>
                <c:pt idx="34">
                  <c:v>260368</c:v>
                </c:pt>
                <c:pt idx="35">
                  <c:v>265658</c:v>
                </c:pt>
                <c:pt idx="36">
                  <c:v>241225</c:v>
                </c:pt>
                <c:pt idx="37">
                  <c:v>292937</c:v>
                </c:pt>
                <c:pt idx="38">
                  <c:v>274506</c:v>
                </c:pt>
                <c:pt idx="39">
                  <c:v>253799</c:v>
                </c:pt>
                <c:pt idx="40">
                  <c:v>267651</c:v>
                </c:pt>
                <c:pt idx="41">
                  <c:v>263237</c:v>
                </c:pt>
                <c:pt idx="42">
                  <c:v>262573</c:v>
                </c:pt>
                <c:pt idx="43">
                  <c:v>302235</c:v>
                </c:pt>
                <c:pt idx="44">
                  <c:v>209626</c:v>
                </c:pt>
                <c:pt idx="45">
                  <c:v>265401</c:v>
                </c:pt>
                <c:pt idx="46">
                  <c:v>234385</c:v>
                </c:pt>
                <c:pt idx="47">
                  <c:v>266965</c:v>
                </c:pt>
                <c:pt idx="48">
                  <c:v>295179</c:v>
                </c:pt>
                <c:pt idx="49">
                  <c:v>228127</c:v>
                </c:pt>
                <c:pt idx="50">
                  <c:v>315615</c:v>
                </c:pt>
                <c:pt idx="51">
                  <c:v>238785</c:v>
                </c:pt>
                <c:pt idx="52">
                  <c:v>269613</c:v>
                </c:pt>
                <c:pt idx="53">
                  <c:v>252916</c:v>
                </c:pt>
                <c:pt idx="54">
                  <c:v>284839</c:v>
                </c:pt>
                <c:pt idx="55">
                  <c:v>294948</c:v>
                </c:pt>
                <c:pt idx="56">
                  <c:v>227473</c:v>
                </c:pt>
                <c:pt idx="57">
                  <c:v>284826</c:v>
                </c:pt>
                <c:pt idx="58">
                  <c:v>252208</c:v>
                </c:pt>
                <c:pt idx="59">
                  <c:v>291085</c:v>
                </c:pt>
                <c:pt idx="60">
                  <c:v>290393</c:v>
                </c:pt>
                <c:pt idx="61">
                  <c:v>230925</c:v>
                </c:pt>
                <c:pt idx="62">
                  <c:v>286690</c:v>
                </c:pt>
                <c:pt idx="63">
                  <c:v>290022</c:v>
                </c:pt>
                <c:pt idx="64">
                  <c:v>227650</c:v>
                </c:pt>
                <c:pt idx="65">
                  <c:v>210465</c:v>
                </c:pt>
                <c:pt idx="66">
                  <c:v>302561</c:v>
                </c:pt>
                <c:pt idx="67">
                  <c:v>231194</c:v>
                </c:pt>
                <c:pt idx="68">
                  <c:v>293262</c:v>
                </c:pt>
                <c:pt idx="69">
                  <c:v>279905</c:v>
                </c:pt>
                <c:pt idx="70">
                  <c:v>256656</c:v>
                </c:pt>
                <c:pt idx="71">
                  <c:v>282915</c:v>
                </c:pt>
                <c:pt idx="72">
                  <c:v>259723</c:v>
                </c:pt>
                <c:pt idx="73">
                  <c:v>280255</c:v>
                </c:pt>
                <c:pt idx="74">
                  <c:v>246217</c:v>
                </c:pt>
                <c:pt idx="75">
                  <c:v>258426</c:v>
                </c:pt>
                <c:pt idx="76">
                  <c:v>291702</c:v>
                </c:pt>
                <c:pt idx="77">
                  <c:v>278907</c:v>
                </c:pt>
                <c:pt idx="78">
                  <c:v>236092</c:v>
                </c:pt>
                <c:pt idx="79">
                  <c:v>267032</c:v>
                </c:pt>
                <c:pt idx="80">
                  <c:v>245009</c:v>
                </c:pt>
                <c:pt idx="81">
                  <c:v>268994</c:v>
                </c:pt>
                <c:pt idx="82">
                  <c:v>256601</c:v>
                </c:pt>
                <c:pt idx="83">
                  <c:v>295867</c:v>
                </c:pt>
                <c:pt idx="84">
                  <c:v>259706</c:v>
                </c:pt>
                <c:pt idx="85">
                  <c:v>275676</c:v>
                </c:pt>
                <c:pt idx="86">
                  <c:v>218299</c:v>
                </c:pt>
                <c:pt idx="87">
                  <c:v>289706</c:v>
                </c:pt>
                <c:pt idx="88">
                  <c:v>264840</c:v>
                </c:pt>
                <c:pt idx="89">
                  <c:v>238327</c:v>
                </c:pt>
                <c:pt idx="90">
                  <c:v>277052</c:v>
                </c:pt>
                <c:pt idx="91">
                  <c:v>280076</c:v>
                </c:pt>
                <c:pt idx="92">
                  <c:v>280974</c:v>
                </c:pt>
                <c:pt idx="93">
                  <c:v>257479</c:v>
                </c:pt>
                <c:pt idx="94">
                  <c:v>261602</c:v>
                </c:pt>
                <c:pt idx="95">
                  <c:v>260314</c:v>
                </c:pt>
                <c:pt idx="96">
                  <c:v>294835</c:v>
                </c:pt>
                <c:pt idx="97">
                  <c:v>229685</c:v>
                </c:pt>
                <c:pt idx="98">
                  <c:v>257041</c:v>
                </c:pt>
                <c:pt idx="99">
                  <c:v>265183</c:v>
                </c:pt>
                <c:pt idx="100">
                  <c:v>279667</c:v>
                </c:pt>
                <c:pt idx="101">
                  <c:v>293724</c:v>
                </c:pt>
                <c:pt idx="102">
                  <c:v>257307</c:v>
                </c:pt>
                <c:pt idx="103">
                  <c:v>281710</c:v>
                </c:pt>
                <c:pt idx="104">
                  <c:v>266820</c:v>
                </c:pt>
                <c:pt idx="105">
                  <c:v>246565</c:v>
                </c:pt>
                <c:pt idx="106">
                  <c:v>305306</c:v>
                </c:pt>
                <c:pt idx="107">
                  <c:v>215647</c:v>
                </c:pt>
                <c:pt idx="108">
                  <c:v>306359</c:v>
                </c:pt>
                <c:pt idx="109">
                  <c:v>254642</c:v>
                </c:pt>
                <c:pt idx="110">
                  <c:v>248674</c:v>
                </c:pt>
                <c:pt idx="111">
                  <c:v>282933</c:v>
                </c:pt>
                <c:pt idx="112">
                  <c:v>317801</c:v>
                </c:pt>
                <c:pt idx="113">
                  <c:v>246342</c:v>
                </c:pt>
                <c:pt idx="114">
                  <c:v>222111</c:v>
                </c:pt>
                <c:pt idx="115">
                  <c:v>290783</c:v>
                </c:pt>
                <c:pt idx="116">
                  <c:v>302587</c:v>
                </c:pt>
                <c:pt idx="117">
                  <c:v>215551</c:v>
                </c:pt>
                <c:pt idx="118">
                  <c:v>285835</c:v>
                </c:pt>
                <c:pt idx="119">
                  <c:v>238960</c:v>
                </c:pt>
                <c:pt idx="120" formatCode="#,##0">
                  <c:v>264389.59577385808</c:v>
                </c:pt>
                <c:pt idx="121" formatCode="#,##0">
                  <c:v>264341.59119290626</c:v>
                </c:pt>
                <c:pt idx="122" formatCode="#,##0">
                  <c:v>264293.58661195467</c:v>
                </c:pt>
                <c:pt idx="123" formatCode="#,##0">
                  <c:v>264245.58203100285</c:v>
                </c:pt>
                <c:pt idx="124" formatCode="#,##0">
                  <c:v>264197.57745005132</c:v>
                </c:pt>
                <c:pt idx="125" formatCode="#,##0">
                  <c:v>264149.5728690995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1C-402E-9F0F-4542778025B7}"/>
            </c:ext>
          </c:extLst>
        </c:ser>
        <c:ser>
          <c:idx val="1"/>
          <c:order val="3"/>
          <c:tx>
            <c:v>Batch</c:v>
          </c:tx>
          <c:marker>
            <c:symbol val="none"/>
          </c:marker>
          <c:val>
            <c:numRef>
              <c:f>Schätzen!$E$24:$EA$24</c:f>
              <c:numCache>
                <c:formatCode>_ * #,##0_ ;_ * \-#,##0_ ;_ * "-"??_ ;_ @_ </c:formatCode>
                <c:ptCount val="127"/>
                <c:pt idx="0">
                  <c:v>276789</c:v>
                </c:pt>
                <c:pt idx="1">
                  <c:v>286193</c:v>
                </c:pt>
                <c:pt idx="2">
                  <c:v>212934</c:v>
                </c:pt>
                <c:pt idx="3">
                  <c:v>305345</c:v>
                </c:pt>
                <c:pt idx="4">
                  <c:v>214361</c:v>
                </c:pt>
                <c:pt idx="5">
                  <c:v>339043</c:v>
                </c:pt>
                <c:pt idx="6">
                  <c:v>252237</c:v>
                </c:pt>
                <c:pt idx="7">
                  <c:v>253751</c:v>
                </c:pt>
                <c:pt idx="8">
                  <c:v>297736</c:v>
                </c:pt>
                <c:pt idx="9">
                  <c:v>243649</c:v>
                </c:pt>
                <c:pt idx="10">
                  <c:v>260092</c:v>
                </c:pt>
                <c:pt idx="11">
                  <c:v>236974</c:v>
                </c:pt>
                <c:pt idx="12">
                  <c:v>300296</c:v>
                </c:pt>
                <c:pt idx="13">
                  <c:v>247315</c:v>
                </c:pt>
                <c:pt idx="14">
                  <c:v>268350</c:v>
                </c:pt>
                <c:pt idx="15">
                  <c:v>267969</c:v>
                </c:pt>
                <c:pt idx="16">
                  <c:v>252560</c:v>
                </c:pt>
                <c:pt idx="17">
                  <c:v>234337</c:v>
                </c:pt>
                <c:pt idx="18">
                  <c:v>287279</c:v>
                </c:pt>
                <c:pt idx="19">
                  <c:v>260203</c:v>
                </c:pt>
                <c:pt idx="20">
                  <c:v>323199</c:v>
                </c:pt>
                <c:pt idx="21">
                  <c:v>222971</c:v>
                </c:pt>
                <c:pt idx="22">
                  <c:v>283778</c:v>
                </c:pt>
                <c:pt idx="23">
                  <c:v>269872</c:v>
                </c:pt>
                <c:pt idx="24">
                  <c:v>263102</c:v>
                </c:pt>
                <c:pt idx="25">
                  <c:v>235163</c:v>
                </c:pt>
                <c:pt idx="26">
                  <c:v>293721</c:v>
                </c:pt>
                <c:pt idx="27">
                  <c:v>273847</c:v>
                </c:pt>
                <c:pt idx="28">
                  <c:v>270348</c:v>
                </c:pt>
                <c:pt idx="29">
                  <c:v>222154</c:v>
                </c:pt>
                <c:pt idx="30">
                  <c:v>296353</c:v>
                </c:pt>
                <c:pt idx="31">
                  <c:v>298250</c:v>
                </c:pt>
                <c:pt idx="32">
                  <c:v>241852</c:v>
                </c:pt>
                <c:pt idx="33">
                  <c:v>272394</c:v>
                </c:pt>
                <c:pt idx="34">
                  <c:v>260373</c:v>
                </c:pt>
                <c:pt idx="35">
                  <c:v>265662</c:v>
                </c:pt>
                <c:pt idx="36">
                  <c:v>241226</c:v>
                </c:pt>
                <c:pt idx="37">
                  <c:v>292941</c:v>
                </c:pt>
                <c:pt idx="38">
                  <c:v>274520</c:v>
                </c:pt>
                <c:pt idx="39">
                  <c:v>253806</c:v>
                </c:pt>
                <c:pt idx="40">
                  <c:v>267644</c:v>
                </c:pt>
                <c:pt idx="41">
                  <c:v>263223</c:v>
                </c:pt>
                <c:pt idx="42">
                  <c:v>262578</c:v>
                </c:pt>
                <c:pt idx="43">
                  <c:v>302246</c:v>
                </c:pt>
                <c:pt idx="44">
                  <c:v>209618</c:v>
                </c:pt>
                <c:pt idx="45">
                  <c:v>265427</c:v>
                </c:pt>
                <c:pt idx="46">
                  <c:v>234375</c:v>
                </c:pt>
                <c:pt idx="47">
                  <c:v>266965</c:v>
                </c:pt>
                <c:pt idx="48">
                  <c:v>295187</c:v>
                </c:pt>
                <c:pt idx="49">
                  <c:v>228149</c:v>
                </c:pt>
                <c:pt idx="50">
                  <c:v>315612</c:v>
                </c:pt>
                <c:pt idx="51">
                  <c:v>238805</c:v>
                </c:pt>
                <c:pt idx="52">
                  <c:v>269619</c:v>
                </c:pt>
                <c:pt idx="53">
                  <c:v>252920</c:v>
                </c:pt>
                <c:pt idx="54">
                  <c:v>284823</c:v>
                </c:pt>
                <c:pt idx="55">
                  <c:v>294954</c:v>
                </c:pt>
                <c:pt idx="56">
                  <c:v>227482</c:v>
                </c:pt>
                <c:pt idx="57">
                  <c:v>284840</c:v>
                </c:pt>
                <c:pt idx="58">
                  <c:v>252210</c:v>
                </c:pt>
                <c:pt idx="59">
                  <c:v>291067</c:v>
                </c:pt>
                <c:pt idx="60">
                  <c:v>290384</c:v>
                </c:pt>
                <c:pt idx="61">
                  <c:v>230938</c:v>
                </c:pt>
                <c:pt idx="62">
                  <c:v>286704</c:v>
                </c:pt>
                <c:pt idx="63">
                  <c:v>289984</c:v>
                </c:pt>
                <c:pt idx="64">
                  <c:v>227654</c:v>
                </c:pt>
                <c:pt idx="65">
                  <c:v>209933</c:v>
                </c:pt>
                <c:pt idx="66">
                  <c:v>302560</c:v>
                </c:pt>
                <c:pt idx="67">
                  <c:v>231153</c:v>
                </c:pt>
                <c:pt idx="68">
                  <c:v>293273</c:v>
                </c:pt>
                <c:pt idx="69">
                  <c:v>279914</c:v>
                </c:pt>
                <c:pt idx="70">
                  <c:v>256621</c:v>
                </c:pt>
                <c:pt idx="71">
                  <c:v>282899</c:v>
                </c:pt>
                <c:pt idx="72">
                  <c:v>259701</c:v>
                </c:pt>
                <c:pt idx="73">
                  <c:v>280265</c:v>
                </c:pt>
                <c:pt idx="74">
                  <c:v>246224</c:v>
                </c:pt>
                <c:pt idx="75">
                  <c:v>258427</c:v>
                </c:pt>
                <c:pt idx="76">
                  <c:v>291712</c:v>
                </c:pt>
                <c:pt idx="77">
                  <c:v>278882</c:v>
                </c:pt>
                <c:pt idx="78">
                  <c:v>236096</c:v>
                </c:pt>
                <c:pt idx="79">
                  <c:v>267026</c:v>
                </c:pt>
                <c:pt idx="80">
                  <c:v>245015</c:v>
                </c:pt>
                <c:pt idx="81">
                  <c:v>269008</c:v>
                </c:pt>
                <c:pt idx="82">
                  <c:v>256604</c:v>
                </c:pt>
                <c:pt idx="83">
                  <c:v>295865</c:v>
                </c:pt>
                <c:pt idx="84">
                  <c:v>259690</c:v>
                </c:pt>
                <c:pt idx="85">
                  <c:v>275690</c:v>
                </c:pt>
                <c:pt idx="86">
                  <c:v>218294</c:v>
                </c:pt>
                <c:pt idx="87">
                  <c:v>289699</c:v>
                </c:pt>
                <c:pt idx="88">
                  <c:v>264833</c:v>
                </c:pt>
                <c:pt idx="89">
                  <c:v>238360</c:v>
                </c:pt>
                <c:pt idx="90">
                  <c:v>277036</c:v>
                </c:pt>
                <c:pt idx="91">
                  <c:v>280076</c:v>
                </c:pt>
                <c:pt idx="92">
                  <c:v>280975</c:v>
                </c:pt>
                <c:pt idx="93">
                  <c:v>257478</c:v>
                </c:pt>
                <c:pt idx="94">
                  <c:v>261599</c:v>
                </c:pt>
                <c:pt idx="95">
                  <c:v>260322</c:v>
                </c:pt>
                <c:pt idx="96">
                  <c:v>294841</c:v>
                </c:pt>
                <c:pt idx="97">
                  <c:v>229677</c:v>
                </c:pt>
                <c:pt idx="98">
                  <c:v>257045</c:v>
                </c:pt>
                <c:pt idx="99">
                  <c:v>265180</c:v>
                </c:pt>
                <c:pt idx="100">
                  <c:v>279660</c:v>
                </c:pt>
                <c:pt idx="101">
                  <c:v>293733</c:v>
                </c:pt>
                <c:pt idx="102">
                  <c:v>257309</c:v>
                </c:pt>
                <c:pt idx="103">
                  <c:v>281753</c:v>
                </c:pt>
                <c:pt idx="104">
                  <c:v>266819</c:v>
                </c:pt>
                <c:pt idx="105">
                  <c:v>246565</c:v>
                </c:pt>
                <c:pt idx="106">
                  <c:v>305371</c:v>
                </c:pt>
                <c:pt idx="107">
                  <c:v>215647</c:v>
                </c:pt>
                <c:pt idx="108">
                  <c:v>306387</c:v>
                </c:pt>
                <c:pt idx="109">
                  <c:v>254652</c:v>
                </c:pt>
                <c:pt idx="110">
                  <c:v>248658</c:v>
                </c:pt>
                <c:pt idx="111">
                  <c:v>282968</c:v>
                </c:pt>
                <c:pt idx="112">
                  <c:v>317813</c:v>
                </c:pt>
                <c:pt idx="113">
                  <c:v>246356</c:v>
                </c:pt>
                <c:pt idx="114">
                  <c:v>222113</c:v>
                </c:pt>
                <c:pt idx="115">
                  <c:v>290765</c:v>
                </c:pt>
                <c:pt idx="116">
                  <c:v>302580</c:v>
                </c:pt>
                <c:pt idx="117">
                  <c:v>215531</c:v>
                </c:pt>
                <c:pt idx="118">
                  <c:v>285836</c:v>
                </c:pt>
                <c:pt idx="119">
                  <c:v>238945</c:v>
                </c:pt>
                <c:pt idx="120">
                  <c:v>326718</c:v>
                </c:pt>
                <c:pt idx="121">
                  <c:v>321435</c:v>
                </c:pt>
                <c:pt idx="122">
                  <c:v>322681</c:v>
                </c:pt>
                <c:pt idx="123">
                  <c:v>321148</c:v>
                </c:pt>
                <c:pt idx="124">
                  <c:v>322700</c:v>
                </c:pt>
                <c:pt idx="125">
                  <c:v>322004</c:v>
                </c:pt>
                <c:pt idx="126">
                  <c:v>322205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1-48A3-A7BE-20B34A5A4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523200"/>
        <c:axId val="437524736"/>
      </c:lineChart>
      <c:catAx>
        <c:axId val="4375232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37524736"/>
        <c:crosses val="autoZero"/>
        <c:auto val="1"/>
        <c:lblAlgn val="ctr"/>
        <c:lblOffset val="100"/>
        <c:noMultiLvlLbl val="1"/>
      </c:catAx>
      <c:valAx>
        <c:axId val="4375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52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272143</xdr:colOff>
      <xdr:row>4</xdr:row>
      <xdr:rowOff>23326</xdr:rowOff>
    </xdr:from>
    <xdr:to>
      <xdr:col>18</xdr:col>
      <xdr:colOff>738673</xdr:colOff>
      <xdr:row>18</xdr:row>
      <xdr:rowOff>101082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1A0D423-41FF-4049-B30B-A098F1389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EA26"/>
  <sheetViews>
    <sheetView showGridLines="0" tabSelected="1" topLeftCell="B1" zoomScale="70" zoomScaleNormal="70" workbookViewId="0">
      <selection activeCell="D25" sqref="D25"/>
    </sheetView>
  </sheetViews>
  <sheetFormatPr baseColWidth="10" defaultRowHeight="14.6" outlineLevelRow="1"/>
  <cols>
    <col min="1" max="1" width="0" hidden="1" customWidth="1"/>
    <col min="3" max="3" width="15.3046875" customWidth="1"/>
    <col min="4" max="4" width="30.3828125" customWidth="1"/>
    <col min="5" max="14" width="12.3046875" customWidth="1"/>
    <col min="15" max="15" width="13.3046875" bestFit="1" customWidth="1"/>
    <col min="16" max="16" width="12.3046875" customWidth="1"/>
    <col min="17" max="22" width="12.3828125" bestFit="1" customWidth="1"/>
  </cols>
  <sheetData>
    <row r="1" spans="2:131">
      <c r="C1" s="14"/>
      <c r="D1" s="14"/>
    </row>
    <row r="2" spans="2:131">
      <c r="C2" s="14"/>
      <c r="D2" s="14"/>
      <c r="E2" s="16">
        <v>42801</v>
      </c>
      <c r="F2" s="16">
        <v>42804</v>
      </c>
      <c r="G2" s="16">
        <v>42807</v>
      </c>
      <c r="H2" s="16">
        <v>42810</v>
      </c>
      <c r="I2" s="16">
        <v>42813</v>
      </c>
      <c r="J2" s="16">
        <v>42816</v>
      </c>
      <c r="K2" s="16">
        <v>42819</v>
      </c>
      <c r="L2" s="16">
        <v>42822</v>
      </c>
      <c r="M2" s="16">
        <v>42825</v>
      </c>
      <c r="N2" s="16">
        <v>42828</v>
      </c>
      <c r="O2" s="16">
        <v>42831</v>
      </c>
      <c r="P2" s="16">
        <v>42834</v>
      </c>
      <c r="Q2" s="16">
        <v>42837</v>
      </c>
      <c r="R2" s="16">
        <v>42840</v>
      </c>
      <c r="S2" s="16">
        <v>42843</v>
      </c>
      <c r="T2" s="16">
        <v>42846</v>
      </c>
      <c r="U2" s="16">
        <v>42849</v>
      </c>
      <c r="V2" s="16">
        <v>42852</v>
      </c>
      <c r="W2" s="16">
        <v>42855</v>
      </c>
      <c r="X2" s="16">
        <v>42858</v>
      </c>
      <c r="Y2" s="16">
        <v>42861</v>
      </c>
      <c r="Z2" s="16">
        <v>42864</v>
      </c>
      <c r="AA2" s="16">
        <v>42867</v>
      </c>
      <c r="AB2" s="16">
        <v>42870</v>
      </c>
      <c r="AC2" s="16">
        <v>42873</v>
      </c>
      <c r="AD2" s="16">
        <v>42876</v>
      </c>
      <c r="AE2" s="16">
        <v>42879</v>
      </c>
      <c r="AF2" s="16">
        <v>42882</v>
      </c>
      <c r="AG2" s="16">
        <v>42885</v>
      </c>
      <c r="AH2" s="16">
        <v>42888</v>
      </c>
      <c r="AI2" s="16">
        <v>42891</v>
      </c>
      <c r="AJ2" s="16">
        <v>42894</v>
      </c>
      <c r="AK2" s="16">
        <v>42897</v>
      </c>
      <c r="AL2" s="16">
        <v>42900</v>
      </c>
      <c r="AM2" s="16">
        <v>42903</v>
      </c>
      <c r="AN2" s="16">
        <v>42906</v>
      </c>
      <c r="AO2" s="16">
        <v>42909</v>
      </c>
      <c r="AP2" s="16">
        <v>42912</v>
      </c>
      <c r="AQ2" s="16">
        <v>42915</v>
      </c>
      <c r="AR2" s="16">
        <v>42918</v>
      </c>
      <c r="AS2" s="16">
        <v>42921</v>
      </c>
      <c r="AT2" s="16">
        <v>42924</v>
      </c>
      <c r="AU2" s="16">
        <v>42927</v>
      </c>
      <c r="AV2" s="16">
        <v>42930</v>
      </c>
      <c r="AW2" s="16">
        <v>42933</v>
      </c>
      <c r="AX2" s="16">
        <v>42936</v>
      </c>
      <c r="AY2" s="16">
        <v>42939</v>
      </c>
      <c r="AZ2" s="16">
        <v>42942</v>
      </c>
      <c r="BA2" s="16">
        <v>42945</v>
      </c>
      <c r="BB2" s="16">
        <v>42948</v>
      </c>
      <c r="BC2" s="16">
        <v>42951</v>
      </c>
      <c r="BD2" s="16">
        <v>42954</v>
      </c>
      <c r="BE2" s="16">
        <v>42957</v>
      </c>
      <c r="BF2" s="16">
        <v>42960</v>
      </c>
      <c r="BG2" s="16">
        <v>42963</v>
      </c>
      <c r="BH2" s="16">
        <v>42966</v>
      </c>
      <c r="BI2" s="16">
        <v>42969</v>
      </c>
      <c r="BJ2" s="16">
        <v>42972</v>
      </c>
      <c r="BK2" s="16">
        <v>42975</v>
      </c>
      <c r="BL2" s="16">
        <v>42978</v>
      </c>
      <c r="BM2" s="16">
        <v>42981</v>
      </c>
      <c r="BN2" s="16">
        <v>42984</v>
      </c>
      <c r="BO2" s="16">
        <v>42987</v>
      </c>
      <c r="BP2" s="16">
        <v>42990</v>
      </c>
      <c r="BQ2" s="16">
        <v>42993</v>
      </c>
      <c r="BR2" s="16">
        <v>42996</v>
      </c>
      <c r="BS2" s="16">
        <v>42999</v>
      </c>
      <c r="BT2" s="16">
        <v>43002</v>
      </c>
      <c r="BU2" s="16">
        <v>43005</v>
      </c>
      <c r="BV2" s="16">
        <v>43008</v>
      </c>
      <c r="BW2" s="16">
        <v>43011</v>
      </c>
      <c r="BX2" s="16">
        <v>43014</v>
      </c>
      <c r="BY2" s="16">
        <v>43017</v>
      </c>
      <c r="BZ2" s="16">
        <v>43020</v>
      </c>
      <c r="CA2" s="16">
        <v>43023</v>
      </c>
      <c r="CB2" s="16">
        <v>43026</v>
      </c>
      <c r="CC2" s="16">
        <v>43029</v>
      </c>
      <c r="CD2" s="16">
        <v>43032</v>
      </c>
      <c r="CE2" s="16">
        <v>43035</v>
      </c>
      <c r="CF2" s="16">
        <v>43038</v>
      </c>
      <c r="CG2" s="16">
        <v>43041</v>
      </c>
      <c r="CH2" s="16">
        <v>43044</v>
      </c>
      <c r="CI2" s="16">
        <v>43047</v>
      </c>
      <c r="CJ2" s="16">
        <v>43050</v>
      </c>
      <c r="CK2" s="16">
        <v>43053</v>
      </c>
      <c r="CL2" s="16">
        <v>43056</v>
      </c>
      <c r="CM2" s="16">
        <v>43059</v>
      </c>
      <c r="CN2" s="16">
        <v>43062</v>
      </c>
      <c r="CO2" s="16">
        <v>43065</v>
      </c>
      <c r="CP2" s="16">
        <v>43068</v>
      </c>
      <c r="CQ2" s="16">
        <v>43071</v>
      </c>
      <c r="CR2" s="16">
        <v>43074</v>
      </c>
      <c r="CS2" s="16">
        <v>43077</v>
      </c>
      <c r="CT2" s="16">
        <v>43080</v>
      </c>
      <c r="CU2" s="16">
        <v>43083</v>
      </c>
      <c r="CV2" s="16">
        <v>43086</v>
      </c>
      <c r="CW2" s="16">
        <v>43089</v>
      </c>
      <c r="CX2" s="16">
        <v>43092</v>
      </c>
      <c r="CY2" s="16">
        <v>43095</v>
      </c>
      <c r="CZ2" s="16">
        <v>43098</v>
      </c>
      <c r="DA2" s="16">
        <v>43101</v>
      </c>
      <c r="DB2" s="16">
        <v>43104</v>
      </c>
      <c r="DC2" s="16">
        <v>43107</v>
      </c>
      <c r="DD2" s="16">
        <v>43110</v>
      </c>
      <c r="DE2" s="16">
        <v>43113</v>
      </c>
      <c r="DF2" s="16">
        <v>43116</v>
      </c>
      <c r="DG2" s="16">
        <v>43119</v>
      </c>
      <c r="DH2" s="16">
        <v>43122</v>
      </c>
      <c r="DI2" s="16">
        <v>43125</v>
      </c>
      <c r="DJ2" s="16">
        <v>43128</v>
      </c>
      <c r="DK2" s="16">
        <v>43131</v>
      </c>
      <c r="DL2" s="16">
        <v>43134</v>
      </c>
      <c r="DM2" s="16">
        <v>43137</v>
      </c>
      <c r="DN2" s="16">
        <v>43140</v>
      </c>
      <c r="DO2" s="16">
        <v>43143</v>
      </c>
      <c r="DP2" s="16">
        <v>43146</v>
      </c>
      <c r="DQ2" s="16">
        <v>43149</v>
      </c>
      <c r="DR2" s="16">
        <v>43152</v>
      </c>
      <c r="DS2" s="16">
        <v>43155</v>
      </c>
      <c r="DT2" s="16">
        <v>43158</v>
      </c>
      <c r="DU2" s="16">
        <v>43161</v>
      </c>
      <c r="DV2" s="16">
        <v>43164</v>
      </c>
      <c r="DW2" s="16">
        <v>43167</v>
      </c>
      <c r="DX2" s="16">
        <v>43170</v>
      </c>
      <c r="DY2" s="16">
        <v>43173</v>
      </c>
      <c r="DZ2" s="16">
        <v>43176</v>
      </c>
      <c r="EA2" s="16">
        <v>43179</v>
      </c>
    </row>
    <row r="3" spans="2:131">
      <c r="C3" s="14"/>
      <c r="D3" s="14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1">
        <v>19</v>
      </c>
      <c r="X3" s="11">
        <v>20</v>
      </c>
      <c r="Y3" s="11">
        <v>21</v>
      </c>
      <c r="Z3" s="11">
        <v>22</v>
      </c>
      <c r="AA3" s="11">
        <v>23</v>
      </c>
      <c r="AB3" s="11">
        <v>24</v>
      </c>
      <c r="AC3" s="11">
        <v>25</v>
      </c>
      <c r="AD3" s="11">
        <v>26</v>
      </c>
      <c r="AE3" s="11">
        <v>27</v>
      </c>
      <c r="AF3" s="11">
        <v>28</v>
      </c>
      <c r="AG3" s="11">
        <v>29</v>
      </c>
      <c r="AH3" s="11">
        <v>30</v>
      </c>
      <c r="AI3" s="11">
        <v>31</v>
      </c>
      <c r="AJ3" s="11">
        <v>32</v>
      </c>
      <c r="AK3" s="11">
        <v>33</v>
      </c>
      <c r="AL3" s="11">
        <v>34</v>
      </c>
      <c r="AM3" s="11">
        <v>35</v>
      </c>
      <c r="AN3" s="11">
        <v>36</v>
      </c>
      <c r="AO3" s="11">
        <v>37</v>
      </c>
      <c r="AP3" s="11">
        <v>38</v>
      </c>
      <c r="AQ3" s="11">
        <v>39</v>
      </c>
      <c r="AR3" s="11">
        <v>40</v>
      </c>
      <c r="AS3" s="11">
        <v>41</v>
      </c>
      <c r="AT3" s="11">
        <v>42</v>
      </c>
      <c r="AU3" s="11">
        <v>43</v>
      </c>
      <c r="AV3" s="11">
        <v>44</v>
      </c>
      <c r="AW3" s="11">
        <v>45</v>
      </c>
      <c r="AX3" s="11">
        <v>46</v>
      </c>
      <c r="AY3" s="11">
        <v>47</v>
      </c>
      <c r="AZ3" s="11">
        <v>48</v>
      </c>
      <c r="BA3" s="11">
        <v>49</v>
      </c>
      <c r="BB3" s="11">
        <v>50</v>
      </c>
      <c r="BC3" s="11">
        <v>51</v>
      </c>
      <c r="BD3" s="11">
        <v>52</v>
      </c>
      <c r="BE3" s="11">
        <v>53</v>
      </c>
      <c r="BF3" s="11">
        <v>54</v>
      </c>
      <c r="BG3" s="11">
        <v>55</v>
      </c>
      <c r="BH3" s="11">
        <v>56</v>
      </c>
      <c r="BI3" s="11">
        <v>57</v>
      </c>
      <c r="BJ3" s="11">
        <v>58</v>
      </c>
      <c r="BK3" s="11">
        <v>59</v>
      </c>
      <c r="BL3" s="11">
        <v>60</v>
      </c>
      <c r="BM3" s="11">
        <v>61</v>
      </c>
      <c r="BN3" s="11">
        <v>62</v>
      </c>
      <c r="BO3" s="11">
        <v>63</v>
      </c>
      <c r="BP3" s="11">
        <v>64</v>
      </c>
      <c r="BQ3" s="11">
        <v>65</v>
      </c>
      <c r="BR3" s="11">
        <v>66</v>
      </c>
      <c r="BS3" s="11">
        <v>67</v>
      </c>
      <c r="BT3" s="11">
        <v>68</v>
      </c>
      <c r="BU3" s="11">
        <v>69</v>
      </c>
      <c r="BV3" s="11">
        <v>70</v>
      </c>
      <c r="BW3" s="11">
        <v>71</v>
      </c>
      <c r="BX3" s="11">
        <v>72</v>
      </c>
      <c r="BY3" s="11">
        <v>73</v>
      </c>
      <c r="BZ3" s="11">
        <v>74</v>
      </c>
      <c r="CA3" s="11">
        <v>75</v>
      </c>
      <c r="CB3" s="11">
        <v>76</v>
      </c>
      <c r="CC3" s="11">
        <v>77</v>
      </c>
      <c r="CD3" s="11">
        <v>78</v>
      </c>
      <c r="CE3" s="11">
        <v>79</v>
      </c>
      <c r="CF3" s="11">
        <v>80</v>
      </c>
      <c r="CG3" s="11">
        <v>81</v>
      </c>
      <c r="CH3" s="11">
        <v>82</v>
      </c>
      <c r="CI3" s="11">
        <v>83</v>
      </c>
      <c r="CJ3" s="11">
        <v>84</v>
      </c>
      <c r="CK3" s="11">
        <v>85</v>
      </c>
      <c r="CL3" s="11">
        <v>86</v>
      </c>
      <c r="CM3" s="11">
        <v>87</v>
      </c>
      <c r="CN3" s="11">
        <v>88</v>
      </c>
      <c r="CO3" s="11">
        <v>89</v>
      </c>
      <c r="CP3" s="11">
        <v>90</v>
      </c>
      <c r="CQ3" s="11">
        <v>91</v>
      </c>
      <c r="CR3" s="11">
        <v>92</v>
      </c>
      <c r="CS3" s="11">
        <v>93</v>
      </c>
      <c r="CT3" s="11">
        <v>94</v>
      </c>
      <c r="CU3" s="11">
        <v>95</v>
      </c>
      <c r="CV3" s="11">
        <v>96</v>
      </c>
      <c r="CW3" s="11">
        <v>97</v>
      </c>
      <c r="CX3" s="11">
        <v>98</v>
      </c>
      <c r="CY3" s="11">
        <v>99</v>
      </c>
      <c r="CZ3" s="11">
        <v>100</v>
      </c>
      <c r="DA3" s="11">
        <v>101</v>
      </c>
      <c r="DB3" s="11">
        <v>102</v>
      </c>
      <c r="DC3" s="11">
        <v>103</v>
      </c>
      <c r="DD3" s="11">
        <v>104</v>
      </c>
      <c r="DE3" s="11">
        <v>105</v>
      </c>
      <c r="DF3" s="11">
        <v>106</v>
      </c>
      <c r="DG3" s="11">
        <v>107</v>
      </c>
      <c r="DH3" s="11">
        <v>108</v>
      </c>
      <c r="DI3" s="11">
        <v>109</v>
      </c>
      <c r="DJ3" s="11">
        <v>110</v>
      </c>
      <c r="DK3" s="11">
        <v>111</v>
      </c>
      <c r="DL3" s="11">
        <v>112</v>
      </c>
      <c r="DM3" s="11">
        <v>113</v>
      </c>
      <c r="DN3" s="11">
        <v>114</v>
      </c>
      <c r="DO3" s="11">
        <v>115</v>
      </c>
      <c r="DP3" s="11">
        <v>116</v>
      </c>
      <c r="DQ3" s="11">
        <v>117</v>
      </c>
      <c r="DR3" s="11">
        <v>118</v>
      </c>
      <c r="DS3" s="11">
        <v>119</v>
      </c>
      <c r="DT3" s="11">
        <v>120</v>
      </c>
      <c r="DU3" s="11">
        <v>121</v>
      </c>
      <c r="DV3" s="11">
        <v>122</v>
      </c>
      <c r="DW3" s="11">
        <v>123</v>
      </c>
      <c r="DX3" s="11">
        <v>124</v>
      </c>
      <c r="DY3" s="11">
        <v>125</v>
      </c>
      <c r="DZ3" s="11">
        <v>126</v>
      </c>
      <c r="EA3" s="11">
        <v>127</v>
      </c>
    </row>
    <row r="4" spans="2:131">
      <c r="C4" s="14"/>
      <c r="D4" s="14"/>
      <c r="E4" s="1">
        <v>276792</v>
      </c>
      <c r="F4" s="1">
        <v>286219</v>
      </c>
      <c r="G4" s="1">
        <v>212916</v>
      </c>
      <c r="H4" s="1">
        <v>305267</v>
      </c>
      <c r="I4" s="1">
        <v>214358</v>
      </c>
      <c r="J4" s="1">
        <v>339059</v>
      </c>
      <c r="K4" s="1">
        <v>252207</v>
      </c>
      <c r="L4" s="1">
        <v>253752</v>
      </c>
      <c r="M4" s="1">
        <v>297698</v>
      </c>
      <c r="N4" s="1">
        <v>243645</v>
      </c>
      <c r="O4" s="1">
        <v>260094</v>
      </c>
      <c r="P4" s="1">
        <v>236963</v>
      </c>
      <c r="Q4" s="6">
        <v>300286</v>
      </c>
      <c r="R4" s="6">
        <v>247370</v>
      </c>
      <c r="S4" s="6">
        <v>268345</v>
      </c>
      <c r="T4" s="6">
        <v>267965</v>
      </c>
      <c r="U4" s="6">
        <v>252576</v>
      </c>
      <c r="V4" s="6">
        <v>234381</v>
      </c>
      <c r="W4">
        <v>287284</v>
      </c>
      <c r="X4">
        <v>260203</v>
      </c>
      <c r="Y4">
        <v>323214</v>
      </c>
      <c r="Z4">
        <v>222965</v>
      </c>
      <c r="AA4">
        <v>283766</v>
      </c>
      <c r="AB4">
        <v>269879</v>
      </c>
      <c r="AC4">
        <v>263034</v>
      </c>
      <c r="AD4">
        <v>235160</v>
      </c>
      <c r="AE4">
        <v>293711</v>
      </c>
      <c r="AF4">
        <v>273864</v>
      </c>
      <c r="AG4">
        <v>270352</v>
      </c>
      <c r="AH4">
        <v>222125</v>
      </c>
      <c r="AI4">
        <v>296358</v>
      </c>
      <c r="AJ4">
        <v>298240</v>
      </c>
      <c r="AK4">
        <v>241895</v>
      </c>
      <c r="AL4">
        <v>272389</v>
      </c>
      <c r="AM4">
        <v>260368</v>
      </c>
      <c r="AN4">
        <v>265658</v>
      </c>
      <c r="AO4">
        <v>241225</v>
      </c>
      <c r="AP4">
        <v>292937</v>
      </c>
      <c r="AQ4">
        <v>274506</v>
      </c>
      <c r="AR4">
        <v>253799</v>
      </c>
      <c r="AS4">
        <v>267651</v>
      </c>
      <c r="AT4">
        <v>263237</v>
      </c>
      <c r="AU4">
        <v>262573</v>
      </c>
      <c r="AV4">
        <v>302235</v>
      </c>
      <c r="AW4">
        <v>209626</v>
      </c>
      <c r="AX4">
        <v>265401</v>
      </c>
      <c r="AY4">
        <v>234385</v>
      </c>
      <c r="AZ4">
        <v>266965</v>
      </c>
      <c r="BA4">
        <v>295179</v>
      </c>
      <c r="BB4">
        <v>228127</v>
      </c>
      <c r="BC4">
        <v>315615</v>
      </c>
      <c r="BD4">
        <v>238785</v>
      </c>
      <c r="BE4">
        <v>269613</v>
      </c>
      <c r="BF4">
        <v>252916</v>
      </c>
      <c r="BG4">
        <v>284839</v>
      </c>
      <c r="BH4">
        <v>294948</v>
      </c>
      <c r="BI4">
        <v>227473</v>
      </c>
      <c r="BJ4">
        <v>284826</v>
      </c>
      <c r="BK4">
        <v>252208</v>
      </c>
      <c r="BL4">
        <v>291085</v>
      </c>
      <c r="BM4">
        <v>290393</v>
      </c>
      <c r="BN4">
        <v>230925</v>
      </c>
      <c r="BO4">
        <v>286690</v>
      </c>
      <c r="BP4">
        <v>290022</v>
      </c>
      <c r="BQ4">
        <v>227650</v>
      </c>
      <c r="BR4">
        <v>210465</v>
      </c>
      <c r="BS4">
        <v>302561</v>
      </c>
      <c r="BT4">
        <v>231194</v>
      </c>
      <c r="BU4">
        <v>293262</v>
      </c>
      <c r="BV4">
        <v>279905</v>
      </c>
      <c r="BW4">
        <v>256656</v>
      </c>
      <c r="BX4">
        <v>282915</v>
      </c>
      <c r="BY4">
        <v>259723</v>
      </c>
      <c r="BZ4">
        <v>280255</v>
      </c>
      <c r="CA4">
        <v>246217</v>
      </c>
      <c r="CB4">
        <v>258426</v>
      </c>
      <c r="CC4">
        <v>291702</v>
      </c>
      <c r="CD4">
        <v>278907</v>
      </c>
      <c r="CE4">
        <v>236092</v>
      </c>
      <c r="CF4">
        <v>267032</v>
      </c>
      <c r="CG4">
        <v>245009</v>
      </c>
      <c r="CH4">
        <v>268994</v>
      </c>
      <c r="CI4">
        <v>256601</v>
      </c>
      <c r="CJ4">
        <v>295867</v>
      </c>
      <c r="CK4">
        <v>259706</v>
      </c>
      <c r="CL4">
        <v>275676</v>
      </c>
      <c r="CM4">
        <v>218299</v>
      </c>
      <c r="CN4">
        <v>289706</v>
      </c>
      <c r="CO4">
        <v>264840</v>
      </c>
      <c r="CP4">
        <v>238327</v>
      </c>
      <c r="CQ4">
        <v>277052</v>
      </c>
      <c r="CR4">
        <v>280076</v>
      </c>
      <c r="CS4">
        <v>280974</v>
      </c>
      <c r="CT4">
        <v>257479</v>
      </c>
      <c r="CU4">
        <v>261602</v>
      </c>
      <c r="CV4">
        <v>260314</v>
      </c>
      <c r="CW4">
        <v>294835</v>
      </c>
      <c r="CX4">
        <v>229685</v>
      </c>
      <c r="CY4">
        <v>257041</v>
      </c>
      <c r="CZ4">
        <v>265183</v>
      </c>
      <c r="DA4">
        <v>279667</v>
      </c>
      <c r="DB4">
        <v>293724</v>
      </c>
      <c r="DC4">
        <v>257307</v>
      </c>
      <c r="DD4">
        <v>281710</v>
      </c>
      <c r="DE4">
        <v>266820</v>
      </c>
      <c r="DF4">
        <v>246565</v>
      </c>
      <c r="DG4">
        <v>305306</v>
      </c>
      <c r="DH4">
        <v>215647</v>
      </c>
      <c r="DI4">
        <v>306359</v>
      </c>
      <c r="DJ4">
        <v>254642</v>
      </c>
      <c r="DK4">
        <v>248674</v>
      </c>
      <c r="DL4">
        <v>282933</v>
      </c>
      <c r="DM4">
        <v>317801</v>
      </c>
      <c r="DN4">
        <v>246342</v>
      </c>
      <c r="DO4">
        <v>222111</v>
      </c>
      <c r="DP4">
        <v>290783</v>
      </c>
      <c r="DQ4">
        <v>302587</v>
      </c>
      <c r="DR4">
        <v>215551</v>
      </c>
      <c r="DS4">
        <v>285835</v>
      </c>
      <c r="DT4">
        <v>238960</v>
      </c>
    </row>
    <row r="5" spans="2:131">
      <c r="B5" s="2"/>
      <c r="C5" s="17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3"/>
    </row>
    <row r="6" spans="2:131">
      <c r="C6" s="17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5"/>
    </row>
    <row r="7" spans="2:131">
      <c r="C7" s="17"/>
      <c r="D7" s="14"/>
      <c r="E7" s="4"/>
      <c r="O7" s="12"/>
      <c r="P7" s="4"/>
    </row>
    <row r="8" spans="2:131">
      <c r="C8" s="17"/>
      <c r="D8" s="14"/>
      <c r="F8" s="10"/>
      <c r="G8" s="6"/>
      <c r="H8" s="6"/>
      <c r="I8" s="6"/>
      <c r="J8" s="6"/>
      <c r="K8" s="6"/>
      <c r="L8" s="6"/>
      <c r="M8" s="6"/>
      <c r="N8" s="6"/>
      <c r="O8" s="13"/>
    </row>
    <row r="9" spans="2:131">
      <c r="C9" s="18"/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2:131">
      <c r="C10" s="15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2:131">
      <c r="C11" s="15"/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2:131">
      <c r="C12" s="14"/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31">
      <c r="C13" s="14"/>
      <c r="D13" s="1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31">
      <c r="C14" s="14"/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31">
      <c r="C15" s="14"/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31">
      <c r="C16" s="14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3:131">
      <c r="C17" s="14"/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31">
      <c r="C18" s="14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3:131">
      <c r="C19" s="14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31">
      <c r="C20" s="14" t="s">
        <v>2</v>
      </c>
      <c r="D20" s="14"/>
      <c r="E20" s="1">
        <f>E4</f>
        <v>276792</v>
      </c>
      <c r="F20" s="1">
        <f t="shared" ref="F20:BQ20" si="0">F4</f>
        <v>286219</v>
      </c>
      <c r="G20" s="1">
        <f t="shared" si="0"/>
        <v>212916</v>
      </c>
      <c r="H20" s="1">
        <f t="shared" si="0"/>
        <v>305267</v>
      </c>
      <c r="I20" s="1">
        <f t="shared" si="0"/>
        <v>214358</v>
      </c>
      <c r="J20" s="1">
        <f t="shared" si="0"/>
        <v>339059</v>
      </c>
      <c r="K20" s="1">
        <f t="shared" si="0"/>
        <v>252207</v>
      </c>
      <c r="L20" s="1">
        <f t="shared" si="0"/>
        <v>253752</v>
      </c>
      <c r="M20" s="1">
        <f t="shared" si="0"/>
        <v>297698</v>
      </c>
      <c r="N20" s="1">
        <f t="shared" si="0"/>
        <v>243645</v>
      </c>
      <c r="O20" s="1">
        <f t="shared" si="0"/>
        <v>260094</v>
      </c>
      <c r="P20" s="1">
        <f t="shared" si="0"/>
        <v>236963</v>
      </c>
      <c r="Q20" s="1">
        <f t="shared" si="0"/>
        <v>300286</v>
      </c>
      <c r="R20" s="1">
        <f t="shared" si="0"/>
        <v>247370</v>
      </c>
      <c r="S20" s="1">
        <f t="shared" si="0"/>
        <v>268345</v>
      </c>
      <c r="T20" s="1">
        <f t="shared" si="0"/>
        <v>267965</v>
      </c>
      <c r="U20" s="1">
        <f t="shared" si="0"/>
        <v>252576</v>
      </c>
      <c r="V20" s="1">
        <f t="shared" si="0"/>
        <v>234381</v>
      </c>
      <c r="W20" s="1">
        <f t="shared" si="0"/>
        <v>287284</v>
      </c>
      <c r="X20" s="1">
        <f t="shared" si="0"/>
        <v>260203</v>
      </c>
      <c r="Y20" s="1">
        <f t="shared" si="0"/>
        <v>323214</v>
      </c>
      <c r="Z20" s="1">
        <f t="shared" si="0"/>
        <v>222965</v>
      </c>
      <c r="AA20" s="1">
        <f t="shared" si="0"/>
        <v>283766</v>
      </c>
      <c r="AB20" s="1">
        <f t="shared" si="0"/>
        <v>269879</v>
      </c>
      <c r="AC20" s="1">
        <f t="shared" si="0"/>
        <v>263034</v>
      </c>
      <c r="AD20" s="1">
        <f t="shared" si="0"/>
        <v>235160</v>
      </c>
      <c r="AE20" s="1">
        <f t="shared" si="0"/>
        <v>293711</v>
      </c>
      <c r="AF20" s="1">
        <f t="shared" si="0"/>
        <v>273864</v>
      </c>
      <c r="AG20" s="1">
        <f t="shared" si="0"/>
        <v>270352</v>
      </c>
      <c r="AH20" s="1">
        <f t="shared" si="0"/>
        <v>222125</v>
      </c>
      <c r="AI20" s="1">
        <f t="shared" si="0"/>
        <v>296358</v>
      </c>
      <c r="AJ20" s="1">
        <f t="shared" si="0"/>
        <v>298240</v>
      </c>
      <c r="AK20" s="1">
        <f t="shared" si="0"/>
        <v>241895</v>
      </c>
      <c r="AL20" s="1">
        <f t="shared" si="0"/>
        <v>272389</v>
      </c>
      <c r="AM20" s="1">
        <f t="shared" si="0"/>
        <v>260368</v>
      </c>
      <c r="AN20" s="1">
        <f t="shared" si="0"/>
        <v>265658</v>
      </c>
      <c r="AO20" s="1">
        <f t="shared" si="0"/>
        <v>241225</v>
      </c>
      <c r="AP20" s="1">
        <f t="shared" si="0"/>
        <v>292937</v>
      </c>
      <c r="AQ20" s="1">
        <f t="shared" si="0"/>
        <v>274506</v>
      </c>
      <c r="AR20" s="1">
        <f t="shared" si="0"/>
        <v>253799</v>
      </c>
      <c r="AS20" s="1">
        <f t="shared" si="0"/>
        <v>267651</v>
      </c>
      <c r="AT20" s="1">
        <f t="shared" si="0"/>
        <v>263237</v>
      </c>
      <c r="AU20" s="1">
        <f t="shared" si="0"/>
        <v>262573</v>
      </c>
      <c r="AV20" s="1">
        <f t="shared" si="0"/>
        <v>302235</v>
      </c>
      <c r="AW20" s="1">
        <f t="shared" si="0"/>
        <v>209626</v>
      </c>
      <c r="AX20" s="1">
        <f t="shared" si="0"/>
        <v>265401</v>
      </c>
      <c r="AY20" s="1">
        <f t="shared" si="0"/>
        <v>234385</v>
      </c>
      <c r="AZ20" s="1">
        <f t="shared" si="0"/>
        <v>266965</v>
      </c>
      <c r="BA20" s="1">
        <f t="shared" si="0"/>
        <v>295179</v>
      </c>
      <c r="BB20" s="1">
        <f t="shared" si="0"/>
        <v>228127</v>
      </c>
      <c r="BC20" s="1">
        <f t="shared" si="0"/>
        <v>315615</v>
      </c>
      <c r="BD20" s="1">
        <f t="shared" si="0"/>
        <v>238785</v>
      </c>
      <c r="BE20" s="1">
        <f t="shared" si="0"/>
        <v>269613</v>
      </c>
      <c r="BF20" s="1">
        <f t="shared" si="0"/>
        <v>252916</v>
      </c>
      <c r="BG20" s="1">
        <f t="shared" si="0"/>
        <v>284839</v>
      </c>
      <c r="BH20" s="1">
        <f t="shared" si="0"/>
        <v>294948</v>
      </c>
      <c r="BI20" s="1">
        <f t="shared" si="0"/>
        <v>227473</v>
      </c>
      <c r="BJ20" s="1">
        <f t="shared" si="0"/>
        <v>284826</v>
      </c>
      <c r="BK20" s="1">
        <f t="shared" si="0"/>
        <v>252208</v>
      </c>
      <c r="BL20" s="1">
        <f t="shared" si="0"/>
        <v>291085</v>
      </c>
      <c r="BM20" s="1">
        <f t="shared" si="0"/>
        <v>290393</v>
      </c>
      <c r="BN20" s="1">
        <f t="shared" si="0"/>
        <v>230925</v>
      </c>
      <c r="BO20" s="1">
        <f t="shared" si="0"/>
        <v>286690</v>
      </c>
      <c r="BP20" s="1">
        <f t="shared" si="0"/>
        <v>290022</v>
      </c>
      <c r="BQ20" s="1">
        <f t="shared" si="0"/>
        <v>227650</v>
      </c>
      <c r="BR20" s="1">
        <f t="shared" ref="BR20:DT20" si="1">BR4</f>
        <v>210465</v>
      </c>
      <c r="BS20" s="1">
        <f t="shared" si="1"/>
        <v>302561</v>
      </c>
      <c r="BT20" s="1">
        <f t="shared" si="1"/>
        <v>231194</v>
      </c>
      <c r="BU20" s="1">
        <f t="shared" si="1"/>
        <v>293262</v>
      </c>
      <c r="BV20" s="1">
        <f t="shared" si="1"/>
        <v>279905</v>
      </c>
      <c r="BW20" s="1">
        <f t="shared" si="1"/>
        <v>256656</v>
      </c>
      <c r="BX20" s="1">
        <f t="shared" si="1"/>
        <v>282915</v>
      </c>
      <c r="BY20" s="1">
        <f t="shared" si="1"/>
        <v>259723</v>
      </c>
      <c r="BZ20" s="1">
        <f t="shared" si="1"/>
        <v>280255</v>
      </c>
      <c r="CA20" s="1">
        <f t="shared" si="1"/>
        <v>246217</v>
      </c>
      <c r="CB20" s="1">
        <f t="shared" si="1"/>
        <v>258426</v>
      </c>
      <c r="CC20" s="1">
        <f t="shared" si="1"/>
        <v>291702</v>
      </c>
      <c r="CD20" s="1">
        <f t="shared" si="1"/>
        <v>278907</v>
      </c>
      <c r="CE20" s="1">
        <f t="shared" si="1"/>
        <v>236092</v>
      </c>
      <c r="CF20" s="1">
        <f t="shared" si="1"/>
        <v>267032</v>
      </c>
      <c r="CG20" s="1">
        <f t="shared" si="1"/>
        <v>245009</v>
      </c>
      <c r="CH20" s="1">
        <f t="shared" si="1"/>
        <v>268994</v>
      </c>
      <c r="CI20" s="1">
        <f t="shared" si="1"/>
        <v>256601</v>
      </c>
      <c r="CJ20" s="1">
        <f t="shared" si="1"/>
        <v>295867</v>
      </c>
      <c r="CK20" s="1">
        <f t="shared" si="1"/>
        <v>259706</v>
      </c>
      <c r="CL20" s="1">
        <f t="shared" si="1"/>
        <v>275676</v>
      </c>
      <c r="CM20" s="1">
        <f t="shared" si="1"/>
        <v>218299</v>
      </c>
      <c r="CN20" s="1">
        <f t="shared" si="1"/>
        <v>289706</v>
      </c>
      <c r="CO20" s="1">
        <f t="shared" si="1"/>
        <v>264840</v>
      </c>
      <c r="CP20" s="1">
        <f t="shared" si="1"/>
        <v>238327</v>
      </c>
      <c r="CQ20" s="1">
        <f t="shared" si="1"/>
        <v>277052</v>
      </c>
      <c r="CR20" s="1">
        <f t="shared" si="1"/>
        <v>280076</v>
      </c>
      <c r="CS20" s="1">
        <f t="shared" si="1"/>
        <v>280974</v>
      </c>
      <c r="CT20" s="1">
        <f t="shared" si="1"/>
        <v>257479</v>
      </c>
      <c r="CU20" s="1">
        <f t="shared" si="1"/>
        <v>261602</v>
      </c>
      <c r="CV20" s="1">
        <f t="shared" si="1"/>
        <v>260314</v>
      </c>
      <c r="CW20" s="1">
        <f t="shared" si="1"/>
        <v>294835</v>
      </c>
      <c r="CX20" s="1">
        <f t="shared" si="1"/>
        <v>229685</v>
      </c>
      <c r="CY20" s="1">
        <f t="shared" si="1"/>
        <v>257041</v>
      </c>
      <c r="CZ20" s="1">
        <f t="shared" si="1"/>
        <v>265183</v>
      </c>
      <c r="DA20" s="1">
        <f t="shared" si="1"/>
        <v>279667</v>
      </c>
      <c r="DB20" s="1">
        <f t="shared" si="1"/>
        <v>293724</v>
      </c>
      <c r="DC20" s="1">
        <f t="shared" si="1"/>
        <v>257307</v>
      </c>
      <c r="DD20" s="1">
        <f t="shared" si="1"/>
        <v>281710</v>
      </c>
      <c r="DE20" s="1">
        <f t="shared" si="1"/>
        <v>266820</v>
      </c>
      <c r="DF20" s="1">
        <f t="shared" si="1"/>
        <v>246565</v>
      </c>
      <c r="DG20" s="1">
        <f t="shared" si="1"/>
        <v>305306</v>
      </c>
      <c r="DH20" s="1">
        <f t="shared" si="1"/>
        <v>215647</v>
      </c>
      <c r="DI20" s="1">
        <f t="shared" si="1"/>
        <v>306359</v>
      </c>
      <c r="DJ20" s="1">
        <f t="shared" si="1"/>
        <v>254642</v>
      </c>
      <c r="DK20" s="1">
        <f t="shared" si="1"/>
        <v>248674</v>
      </c>
      <c r="DL20" s="1">
        <f t="shared" si="1"/>
        <v>282933</v>
      </c>
      <c r="DM20" s="1">
        <f t="shared" si="1"/>
        <v>317801</v>
      </c>
      <c r="DN20" s="1">
        <f t="shared" si="1"/>
        <v>246342</v>
      </c>
      <c r="DO20" s="1">
        <f t="shared" si="1"/>
        <v>222111</v>
      </c>
      <c r="DP20" s="1">
        <f t="shared" si="1"/>
        <v>290783</v>
      </c>
      <c r="DQ20" s="1">
        <f t="shared" si="1"/>
        <v>302587</v>
      </c>
      <c r="DR20" s="1">
        <f t="shared" si="1"/>
        <v>215551</v>
      </c>
      <c r="DS20" s="1">
        <f t="shared" si="1"/>
        <v>285835</v>
      </c>
      <c r="DT20" s="1">
        <f t="shared" si="1"/>
        <v>238960</v>
      </c>
      <c r="DU20" s="6">
        <f>_xlfn.FORECAST.ETS(DU3,$E$4:$DZ$4,$E$3:$DZ$3)</f>
        <v>264389.59577385808</v>
      </c>
      <c r="DV20" s="6">
        <f t="shared" ref="DV20:EA20" si="2">_xlfn.FORECAST.ETS(DV3,$E$4:$DZ$4,$E$3:$DZ$3)</f>
        <v>264341.59119290626</v>
      </c>
      <c r="DW20" s="6">
        <f t="shared" si="2"/>
        <v>264293.58661195467</v>
      </c>
      <c r="DX20" s="6">
        <f t="shared" si="2"/>
        <v>264245.58203100285</v>
      </c>
      <c r="DY20" s="6">
        <f t="shared" si="2"/>
        <v>264197.57745005132</v>
      </c>
      <c r="DZ20" s="6">
        <f t="shared" si="2"/>
        <v>264149.5728690995</v>
      </c>
      <c r="EA20" s="6">
        <f t="shared" si="2"/>
        <v>264101.56828814792</v>
      </c>
    </row>
    <row r="21" spans="3:131">
      <c r="C21" s="14" t="s">
        <v>0</v>
      </c>
      <c r="D21">
        <v>0.3</v>
      </c>
    </row>
    <row r="22" spans="3:131">
      <c r="C22" s="14" t="s">
        <v>3</v>
      </c>
      <c r="D22" s="14"/>
      <c r="F22" s="1">
        <f>E4</f>
        <v>276792</v>
      </c>
      <c r="G22" s="1">
        <f t="shared" ref="G22:O22" si="3">$D$21*F4+(1-$D$21)*F22</f>
        <v>279620.09999999998</v>
      </c>
      <c r="H22" s="1">
        <f t="shared" si="3"/>
        <v>259608.86999999997</v>
      </c>
      <c r="I22" s="1">
        <f t="shared" si="3"/>
        <v>273306.30899999995</v>
      </c>
      <c r="J22" s="1">
        <f t="shared" si="3"/>
        <v>255621.81629999995</v>
      </c>
      <c r="K22" s="1">
        <f t="shared" si="3"/>
        <v>280652.97140999994</v>
      </c>
      <c r="L22" s="1">
        <f t="shared" si="3"/>
        <v>272119.17998699995</v>
      </c>
      <c r="M22" s="1">
        <f t="shared" si="3"/>
        <v>266609.02599089994</v>
      </c>
      <c r="N22" s="1">
        <f t="shared" si="3"/>
        <v>275935.71819362993</v>
      </c>
      <c r="O22" s="1">
        <f t="shared" si="3"/>
        <v>266248.50273554097</v>
      </c>
      <c r="P22" s="1">
        <f t="shared" ref="P22:AU22" si="4">IF(O4&gt;0,$D$21*O4+(1-$D$21)*O22,O22)</f>
        <v>264402.15191487869</v>
      </c>
      <c r="Q22" s="1">
        <f t="shared" si="4"/>
        <v>256170.40634041507</v>
      </c>
      <c r="R22" s="1">
        <f t="shared" si="4"/>
        <v>269405.08443829056</v>
      </c>
      <c r="S22" s="1">
        <f t="shared" si="4"/>
        <v>262794.55910680338</v>
      </c>
      <c r="T22" s="1">
        <f t="shared" si="4"/>
        <v>264459.69137476233</v>
      </c>
      <c r="U22" s="1">
        <f t="shared" si="4"/>
        <v>265511.28396233363</v>
      </c>
      <c r="V22" s="1">
        <f t="shared" si="4"/>
        <v>261630.69877363351</v>
      </c>
      <c r="W22" s="1">
        <f t="shared" si="4"/>
        <v>253455.78914154344</v>
      </c>
      <c r="X22" s="1">
        <f t="shared" si="4"/>
        <v>263604.25239908037</v>
      </c>
      <c r="Y22" s="1">
        <f t="shared" si="4"/>
        <v>262583.87667935621</v>
      </c>
      <c r="Z22" s="1">
        <f t="shared" si="4"/>
        <v>280772.91367554932</v>
      </c>
      <c r="AA22" s="1">
        <f t="shared" si="4"/>
        <v>263430.5395728845</v>
      </c>
      <c r="AB22" s="1">
        <f t="shared" si="4"/>
        <v>269531.17770101916</v>
      </c>
      <c r="AC22" s="1">
        <f t="shared" si="4"/>
        <v>269635.52439071337</v>
      </c>
      <c r="AD22" s="1">
        <f t="shared" si="4"/>
        <v>267655.06707349932</v>
      </c>
      <c r="AE22" s="1">
        <f t="shared" si="4"/>
        <v>257906.54695144951</v>
      </c>
      <c r="AF22" s="1">
        <f t="shared" si="4"/>
        <v>268647.88286601467</v>
      </c>
      <c r="AG22" s="1">
        <f t="shared" si="4"/>
        <v>270212.71800621023</v>
      </c>
      <c r="AH22" s="1">
        <f t="shared" si="4"/>
        <v>270254.50260434713</v>
      </c>
      <c r="AI22" s="1">
        <f t="shared" si="4"/>
        <v>255815.65182304298</v>
      </c>
      <c r="AJ22" s="1">
        <f t="shared" si="4"/>
        <v>267978.35627613007</v>
      </c>
      <c r="AK22" s="1">
        <f t="shared" si="4"/>
        <v>277056.84939329105</v>
      </c>
      <c r="AL22" s="1">
        <f t="shared" si="4"/>
        <v>266508.29457530373</v>
      </c>
      <c r="AM22" s="1">
        <f t="shared" si="4"/>
        <v>268272.5062027126</v>
      </c>
      <c r="AN22" s="1">
        <f t="shared" si="4"/>
        <v>265901.1543418988</v>
      </c>
      <c r="AO22" s="1">
        <f t="shared" si="4"/>
        <v>265828.20803932915</v>
      </c>
      <c r="AP22" s="1">
        <f t="shared" si="4"/>
        <v>258447.24562753038</v>
      </c>
      <c r="AQ22" s="1">
        <f t="shared" si="4"/>
        <v>268794.17193927127</v>
      </c>
      <c r="AR22" s="1">
        <f t="shared" si="4"/>
        <v>270507.72035748989</v>
      </c>
      <c r="AS22" s="1">
        <f t="shared" si="4"/>
        <v>265495.10425024293</v>
      </c>
      <c r="AT22" s="1">
        <f t="shared" si="4"/>
        <v>266141.87297517003</v>
      </c>
      <c r="AU22" s="1">
        <f t="shared" si="4"/>
        <v>265270.41108261899</v>
      </c>
      <c r="AV22" s="1">
        <f t="shared" ref="AV22:CA22" si="5">IF(AU4&gt;0,$D$21*AU4+(1-$D$21)*AU22,AU22)</f>
        <v>264461.18775783328</v>
      </c>
      <c r="AW22" s="1">
        <f t="shared" si="5"/>
        <v>275793.33143048326</v>
      </c>
      <c r="AX22" s="1">
        <f t="shared" si="5"/>
        <v>255943.13200133826</v>
      </c>
      <c r="AY22" s="1">
        <f t="shared" si="5"/>
        <v>258780.49240093678</v>
      </c>
      <c r="AZ22" s="1">
        <f t="shared" si="5"/>
        <v>251461.84468065575</v>
      </c>
      <c r="BA22" s="1">
        <f t="shared" si="5"/>
        <v>256112.791276459</v>
      </c>
      <c r="BB22" s="1">
        <f t="shared" si="5"/>
        <v>267832.65389352129</v>
      </c>
      <c r="BC22" s="1">
        <f t="shared" si="5"/>
        <v>255920.95772546489</v>
      </c>
      <c r="BD22" s="1">
        <f t="shared" si="5"/>
        <v>273829.17040782538</v>
      </c>
      <c r="BE22" s="1">
        <f t="shared" si="5"/>
        <v>263315.91928547772</v>
      </c>
      <c r="BF22" s="1">
        <f t="shared" si="5"/>
        <v>265205.04349983437</v>
      </c>
      <c r="BG22" s="1">
        <f t="shared" si="5"/>
        <v>261518.33044988406</v>
      </c>
      <c r="BH22" s="1">
        <f t="shared" si="5"/>
        <v>268514.53131491883</v>
      </c>
      <c r="BI22" s="1">
        <f t="shared" si="5"/>
        <v>276444.57192044315</v>
      </c>
      <c r="BJ22" s="1">
        <f t="shared" si="5"/>
        <v>261753.10034431019</v>
      </c>
      <c r="BK22" s="1">
        <f t="shared" si="5"/>
        <v>268674.97024101712</v>
      </c>
      <c r="BL22" s="1">
        <f t="shared" si="5"/>
        <v>263734.87916871195</v>
      </c>
      <c r="BM22" s="1">
        <f t="shared" si="5"/>
        <v>271939.91541809833</v>
      </c>
      <c r="BN22" s="1">
        <f t="shared" si="5"/>
        <v>277475.84079266881</v>
      </c>
      <c r="BO22" s="1">
        <f t="shared" si="5"/>
        <v>263510.58855486813</v>
      </c>
      <c r="BP22" s="1">
        <f t="shared" si="5"/>
        <v>270464.41198840766</v>
      </c>
      <c r="BQ22" s="1">
        <f t="shared" si="5"/>
        <v>276331.68839188537</v>
      </c>
      <c r="BR22" s="1">
        <f t="shared" si="5"/>
        <v>261727.18187431974</v>
      </c>
      <c r="BS22" s="1">
        <f t="shared" si="5"/>
        <v>246348.5273120238</v>
      </c>
      <c r="BT22" s="1">
        <f t="shared" si="5"/>
        <v>263212.26911841665</v>
      </c>
      <c r="BU22" s="1">
        <f t="shared" si="5"/>
        <v>253606.78838289162</v>
      </c>
      <c r="BV22" s="1">
        <f t="shared" si="5"/>
        <v>265503.3518680241</v>
      </c>
      <c r="BW22" s="1">
        <f t="shared" si="5"/>
        <v>269823.84630761686</v>
      </c>
      <c r="BX22" s="1">
        <f t="shared" si="5"/>
        <v>265873.49241533177</v>
      </c>
      <c r="BY22" s="1">
        <f t="shared" si="5"/>
        <v>270985.94469073223</v>
      </c>
      <c r="BZ22" s="1">
        <f t="shared" si="5"/>
        <v>267607.06128351251</v>
      </c>
      <c r="CA22" s="1">
        <f t="shared" si="5"/>
        <v>271401.44289845874</v>
      </c>
      <c r="CB22" s="1">
        <f t="shared" ref="CB22:DG22" si="6">IF(CA4&gt;0,$D$21*CA4+(1-$D$21)*CA22,CA22)</f>
        <v>263846.1100289211</v>
      </c>
      <c r="CC22" s="1">
        <f t="shared" si="6"/>
        <v>262220.07702024479</v>
      </c>
      <c r="CD22" s="1">
        <f t="shared" si="6"/>
        <v>271064.65391417133</v>
      </c>
      <c r="CE22" s="1">
        <f t="shared" si="6"/>
        <v>273417.35773991991</v>
      </c>
      <c r="CF22" s="1">
        <f t="shared" si="6"/>
        <v>262219.75041794393</v>
      </c>
      <c r="CG22" s="1">
        <f t="shared" si="6"/>
        <v>263663.42529256071</v>
      </c>
      <c r="CH22" s="1">
        <f t="shared" si="6"/>
        <v>258067.09770479251</v>
      </c>
      <c r="CI22" s="1">
        <f t="shared" si="6"/>
        <v>261345.16839335475</v>
      </c>
      <c r="CJ22" s="1">
        <f t="shared" si="6"/>
        <v>259921.9178753483</v>
      </c>
      <c r="CK22" s="1">
        <f t="shared" si="6"/>
        <v>270705.44251274382</v>
      </c>
      <c r="CL22" s="1">
        <f t="shared" si="6"/>
        <v>267405.60975892068</v>
      </c>
      <c r="CM22" s="1">
        <f t="shared" si="6"/>
        <v>269886.72683124448</v>
      </c>
      <c r="CN22" s="1">
        <f t="shared" si="6"/>
        <v>254410.40878187114</v>
      </c>
      <c r="CO22" s="1">
        <f t="shared" si="6"/>
        <v>264999.0861473098</v>
      </c>
      <c r="CP22" s="1">
        <f t="shared" si="6"/>
        <v>264951.36030311685</v>
      </c>
      <c r="CQ22" s="1">
        <f t="shared" si="6"/>
        <v>256964.05221218179</v>
      </c>
      <c r="CR22" s="1">
        <f t="shared" si="6"/>
        <v>262990.43654852721</v>
      </c>
      <c r="CS22" s="1">
        <f t="shared" si="6"/>
        <v>268116.10558396904</v>
      </c>
      <c r="CT22" s="1">
        <f t="shared" si="6"/>
        <v>271973.47390877834</v>
      </c>
      <c r="CU22" s="1">
        <f t="shared" si="6"/>
        <v>267625.13173614483</v>
      </c>
      <c r="CV22" s="1">
        <f t="shared" si="6"/>
        <v>265818.19221530139</v>
      </c>
      <c r="CW22" s="1">
        <f t="shared" si="6"/>
        <v>264166.93455071095</v>
      </c>
      <c r="CX22" s="1">
        <f t="shared" si="6"/>
        <v>273367.35418549762</v>
      </c>
      <c r="CY22" s="1">
        <f t="shared" si="6"/>
        <v>260262.64792984832</v>
      </c>
      <c r="CZ22" s="1">
        <f t="shared" si="6"/>
        <v>259296.15355089383</v>
      </c>
      <c r="DA22" s="1">
        <f t="shared" si="6"/>
        <v>261062.20748562567</v>
      </c>
      <c r="DB22" s="1">
        <f t="shared" si="6"/>
        <v>266643.64523993793</v>
      </c>
      <c r="DC22" s="1">
        <f t="shared" si="6"/>
        <v>274767.75166795653</v>
      </c>
      <c r="DD22" s="1">
        <f t="shared" si="6"/>
        <v>269529.52616756957</v>
      </c>
      <c r="DE22" s="1">
        <f t="shared" si="6"/>
        <v>273183.6683172987</v>
      </c>
      <c r="DF22" s="1">
        <f t="shared" si="6"/>
        <v>271274.56782210909</v>
      </c>
      <c r="DG22" s="1">
        <f t="shared" si="6"/>
        <v>263861.69747547637</v>
      </c>
      <c r="DH22" s="1">
        <f t="shared" ref="DH22:EA22" si="7">IF(DG4&gt;0,$D$21*DG4+(1-$D$21)*DG22,DG22)</f>
        <v>276294.98823283345</v>
      </c>
      <c r="DI22" s="1">
        <f t="shared" si="7"/>
        <v>258100.59176298341</v>
      </c>
      <c r="DJ22" s="1">
        <f t="shared" si="7"/>
        <v>272578.1142340884</v>
      </c>
      <c r="DK22" s="1">
        <f t="shared" si="7"/>
        <v>267197.27996386186</v>
      </c>
      <c r="DL22" s="1">
        <f t="shared" si="7"/>
        <v>261640.29597470327</v>
      </c>
      <c r="DM22" s="1">
        <f t="shared" si="7"/>
        <v>268028.10718229227</v>
      </c>
      <c r="DN22" s="1">
        <f t="shared" si="7"/>
        <v>282959.97502760455</v>
      </c>
      <c r="DO22" s="1">
        <f t="shared" si="7"/>
        <v>271974.58251932316</v>
      </c>
      <c r="DP22" s="1">
        <f t="shared" si="7"/>
        <v>257015.50776352623</v>
      </c>
      <c r="DQ22" s="1">
        <f t="shared" si="7"/>
        <v>267145.75543446833</v>
      </c>
      <c r="DR22" s="1">
        <f t="shared" si="7"/>
        <v>277778.1288041278</v>
      </c>
      <c r="DS22" s="1">
        <f t="shared" si="7"/>
        <v>259109.99016288944</v>
      </c>
      <c r="DT22" s="1">
        <f t="shared" si="7"/>
        <v>267127.4931140226</v>
      </c>
      <c r="DU22" s="1">
        <f t="shared" si="7"/>
        <v>258677.2451798158</v>
      </c>
      <c r="DV22" s="1">
        <f t="shared" si="7"/>
        <v>258677.2451798158</v>
      </c>
      <c r="DW22" s="1">
        <f t="shared" si="7"/>
        <v>258677.2451798158</v>
      </c>
      <c r="DX22" s="1">
        <f t="shared" si="7"/>
        <v>258677.2451798158</v>
      </c>
      <c r="DY22" s="1">
        <f t="shared" si="7"/>
        <v>258677.2451798158</v>
      </c>
      <c r="DZ22" s="1">
        <f t="shared" si="7"/>
        <v>258677.2451798158</v>
      </c>
      <c r="EA22" s="1">
        <f t="shared" si="7"/>
        <v>258677.2451798158</v>
      </c>
    </row>
    <row r="23" spans="3:131">
      <c r="C23" s="7"/>
      <c r="D23" s="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31" outlineLevel="1">
      <c r="D24" t="s">
        <v>1</v>
      </c>
      <c r="E24" s="19">
        <f t="shared" ref="E24:AJ24" si="8">ROUND(E25,0)</f>
        <v>276789</v>
      </c>
      <c r="F24" s="19">
        <f t="shared" si="8"/>
        <v>286193</v>
      </c>
      <c r="G24" s="19">
        <f t="shared" si="8"/>
        <v>212934</v>
      </c>
      <c r="H24" s="19">
        <f t="shared" si="8"/>
        <v>305345</v>
      </c>
      <c r="I24" s="19">
        <f t="shared" si="8"/>
        <v>214361</v>
      </c>
      <c r="J24" s="19">
        <f t="shared" si="8"/>
        <v>339043</v>
      </c>
      <c r="K24" s="19">
        <f t="shared" si="8"/>
        <v>252237</v>
      </c>
      <c r="L24" s="19">
        <f t="shared" si="8"/>
        <v>253751</v>
      </c>
      <c r="M24" s="19">
        <f t="shared" si="8"/>
        <v>297736</v>
      </c>
      <c r="N24" s="19">
        <f t="shared" si="8"/>
        <v>243649</v>
      </c>
      <c r="O24" s="19">
        <f t="shared" si="8"/>
        <v>260092</v>
      </c>
      <c r="P24" s="19">
        <f t="shared" si="8"/>
        <v>236974</v>
      </c>
      <c r="Q24" s="19">
        <f t="shared" si="8"/>
        <v>300296</v>
      </c>
      <c r="R24" s="19">
        <f t="shared" si="8"/>
        <v>247315</v>
      </c>
      <c r="S24" s="19">
        <f t="shared" si="8"/>
        <v>268350</v>
      </c>
      <c r="T24" s="19">
        <f t="shared" si="8"/>
        <v>267969</v>
      </c>
      <c r="U24" s="19">
        <f t="shared" si="8"/>
        <v>252560</v>
      </c>
      <c r="V24" s="19">
        <f t="shared" si="8"/>
        <v>234337</v>
      </c>
      <c r="W24" s="19">
        <f t="shared" si="8"/>
        <v>287279</v>
      </c>
      <c r="X24" s="19">
        <f t="shared" si="8"/>
        <v>260203</v>
      </c>
      <c r="Y24" s="19">
        <f t="shared" si="8"/>
        <v>323199</v>
      </c>
      <c r="Z24" s="19">
        <f t="shared" si="8"/>
        <v>222971</v>
      </c>
      <c r="AA24" s="19">
        <f t="shared" si="8"/>
        <v>283778</v>
      </c>
      <c r="AB24" s="19">
        <f t="shared" si="8"/>
        <v>269872</v>
      </c>
      <c r="AC24" s="19">
        <f t="shared" si="8"/>
        <v>263102</v>
      </c>
      <c r="AD24" s="19">
        <f t="shared" si="8"/>
        <v>235163</v>
      </c>
      <c r="AE24" s="19">
        <f t="shared" si="8"/>
        <v>293721</v>
      </c>
      <c r="AF24" s="19">
        <f t="shared" si="8"/>
        <v>273847</v>
      </c>
      <c r="AG24" s="19">
        <f t="shared" si="8"/>
        <v>270348</v>
      </c>
      <c r="AH24" s="19">
        <f t="shared" si="8"/>
        <v>222154</v>
      </c>
      <c r="AI24" s="19">
        <f t="shared" si="8"/>
        <v>296353</v>
      </c>
      <c r="AJ24" s="19">
        <f t="shared" si="8"/>
        <v>298250</v>
      </c>
      <c r="AK24" s="19">
        <f t="shared" ref="AK24:BP24" si="9">ROUND(AK25,0)</f>
        <v>241852</v>
      </c>
      <c r="AL24" s="19">
        <f t="shared" si="9"/>
        <v>272394</v>
      </c>
      <c r="AM24" s="19">
        <f t="shared" si="9"/>
        <v>260373</v>
      </c>
      <c r="AN24" s="19">
        <f t="shared" si="9"/>
        <v>265662</v>
      </c>
      <c r="AO24" s="19">
        <f t="shared" si="9"/>
        <v>241226</v>
      </c>
      <c r="AP24" s="19">
        <f t="shared" si="9"/>
        <v>292941</v>
      </c>
      <c r="AQ24" s="19">
        <f t="shared" si="9"/>
        <v>274520</v>
      </c>
      <c r="AR24" s="19">
        <f t="shared" si="9"/>
        <v>253806</v>
      </c>
      <c r="AS24" s="19">
        <f t="shared" si="9"/>
        <v>267644</v>
      </c>
      <c r="AT24" s="19">
        <f t="shared" si="9"/>
        <v>263223</v>
      </c>
      <c r="AU24" s="19">
        <f t="shared" si="9"/>
        <v>262578</v>
      </c>
      <c r="AV24" s="19">
        <f t="shared" si="9"/>
        <v>302246</v>
      </c>
      <c r="AW24" s="19">
        <f t="shared" si="9"/>
        <v>209618</v>
      </c>
      <c r="AX24" s="19">
        <f t="shared" si="9"/>
        <v>265427</v>
      </c>
      <c r="AY24" s="19">
        <f t="shared" si="9"/>
        <v>234375</v>
      </c>
      <c r="AZ24" s="19">
        <f t="shared" si="9"/>
        <v>266965</v>
      </c>
      <c r="BA24" s="19">
        <f t="shared" si="9"/>
        <v>295187</v>
      </c>
      <c r="BB24" s="19">
        <f t="shared" si="9"/>
        <v>228149</v>
      </c>
      <c r="BC24" s="19">
        <f t="shared" si="9"/>
        <v>315612</v>
      </c>
      <c r="BD24" s="19">
        <f t="shared" si="9"/>
        <v>238805</v>
      </c>
      <c r="BE24" s="19">
        <f t="shared" si="9"/>
        <v>269619</v>
      </c>
      <c r="BF24" s="19">
        <f t="shared" si="9"/>
        <v>252920</v>
      </c>
      <c r="BG24" s="19">
        <f t="shared" si="9"/>
        <v>284823</v>
      </c>
      <c r="BH24" s="19">
        <f t="shared" si="9"/>
        <v>294954</v>
      </c>
      <c r="BI24" s="19">
        <f t="shared" si="9"/>
        <v>227482</v>
      </c>
      <c r="BJ24" s="19">
        <f t="shared" si="9"/>
        <v>284840</v>
      </c>
      <c r="BK24" s="19">
        <f t="shared" si="9"/>
        <v>252210</v>
      </c>
      <c r="BL24" s="19">
        <f t="shared" si="9"/>
        <v>291067</v>
      </c>
      <c r="BM24" s="19">
        <f t="shared" si="9"/>
        <v>290384</v>
      </c>
      <c r="BN24" s="19">
        <f t="shared" si="9"/>
        <v>230938</v>
      </c>
      <c r="BO24" s="19">
        <f t="shared" si="9"/>
        <v>286704</v>
      </c>
      <c r="BP24" s="19">
        <f t="shared" si="9"/>
        <v>289984</v>
      </c>
      <c r="BQ24" s="19">
        <f t="shared" ref="BQ24:CV24" si="10">ROUND(BQ25,0)</f>
        <v>227654</v>
      </c>
      <c r="BR24" s="19">
        <f t="shared" si="10"/>
        <v>209933</v>
      </c>
      <c r="BS24" s="19">
        <f t="shared" si="10"/>
        <v>302560</v>
      </c>
      <c r="BT24" s="19">
        <f t="shared" si="10"/>
        <v>231153</v>
      </c>
      <c r="BU24" s="19">
        <f t="shared" si="10"/>
        <v>293273</v>
      </c>
      <c r="BV24" s="19">
        <f t="shared" si="10"/>
        <v>279914</v>
      </c>
      <c r="BW24" s="19">
        <f t="shared" si="10"/>
        <v>256621</v>
      </c>
      <c r="BX24" s="19">
        <f t="shared" si="10"/>
        <v>282899</v>
      </c>
      <c r="BY24" s="19">
        <f t="shared" si="10"/>
        <v>259701</v>
      </c>
      <c r="BZ24" s="19">
        <f t="shared" si="10"/>
        <v>280265</v>
      </c>
      <c r="CA24" s="19">
        <f t="shared" si="10"/>
        <v>246224</v>
      </c>
      <c r="CB24" s="19">
        <f t="shared" si="10"/>
        <v>258427</v>
      </c>
      <c r="CC24" s="19">
        <f t="shared" si="10"/>
        <v>291712</v>
      </c>
      <c r="CD24" s="19">
        <f t="shared" si="10"/>
        <v>278882</v>
      </c>
      <c r="CE24" s="19">
        <f t="shared" si="10"/>
        <v>236096</v>
      </c>
      <c r="CF24" s="19">
        <f t="shared" si="10"/>
        <v>267026</v>
      </c>
      <c r="CG24" s="19">
        <f t="shared" si="10"/>
        <v>245015</v>
      </c>
      <c r="CH24" s="19">
        <f t="shared" si="10"/>
        <v>269008</v>
      </c>
      <c r="CI24" s="19">
        <f t="shared" si="10"/>
        <v>256604</v>
      </c>
      <c r="CJ24" s="19">
        <f t="shared" si="10"/>
        <v>295865</v>
      </c>
      <c r="CK24" s="19">
        <f t="shared" si="10"/>
        <v>259690</v>
      </c>
      <c r="CL24" s="19">
        <f t="shared" si="10"/>
        <v>275690</v>
      </c>
      <c r="CM24" s="19">
        <f t="shared" si="10"/>
        <v>218294</v>
      </c>
      <c r="CN24" s="19">
        <f t="shared" si="10"/>
        <v>289699</v>
      </c>
      <c r="CO24" s="19">
        <f t="shared" si="10"/>
        <v>264833</v>
      </c>
      <c r="CP24" s="19">
        <f t="shared" si="10"/>
        <v>238360</v>
      </c>
      <c r="CQ24" s="19">
        <f t="shared" si="10"/>
        <v>277036</v>
      </c>
      <c r="CR24" s="19">
        <f t="shared" si="10"/>
        <v>280076</v>
      </c>
      <c r="CS24" s="19">
        <f t="shared" si="10"/>
        <v>280975</v>
      </c>
      <c r="CT24" s="19">
        <f t="shared" si="10"/>
        <v>257478</v>
      </c>
      <c r="CU24" s="19">
        <f t="shared" si="10"/>
        <v>261599</v>
      </c>
      <c r="CV24" s="19">
        <f t="shared" si="10"/>
        <v>260322</v>
      </c>
      <c r="CW24" s="19">
        <f t="shared" ref="CW24:EA24" si="11">ROUND(CW25,0)</f>
        <v>294841</v>
      </c>
      <c r="CX24" s="19">
        <f t="shared" si="11"/>
        <v>229677</v>
      </c>
      <c r="CY24" s="19">
        <f t="shared" si="11"/>
        <v>257045</v>
      </c>
      <c r="CZ24" s="19">
        <f t="shared" si="11"/>
        <v>265180</v>
      </c>
      <c r="DA24" s="19">
        <f t="shared" si="11"/>
        <v>279660</v>
      </c>
      <c r="DB24" s="19">
        <f t="shared" si="11"/>
        <v>293733</v>
      </c>
      <c r="DC24" s="19">
        <f t="shared" si="11"/>
        <v>257309</v>
      </c>
      <c r="DD24" s="19">
        <f t="shared" si="11"/>
        <v>281753</v>
      </c>
      <c r="DE24" s="19">
        <f t="shared" si="11"/>
        <v>266819</v>
      </c>
      <c r="DF24" s="19">
        <f t="shared" si="11"/>
        <v>246565</v>
      </c>
      <c r="DG24" s="19">
        <f t="shared" si="11"/>
        <v>305371</v>
      </c>
      <c r="DH24" s="19">
        <f t="shared" si="11"/>
        <v>215647</v>
      </c>
      <c r="DI24" s="19">
        <f t="shared" si="11"/>
        <v>306387</v>
      </c>
      <c r="DJ24" s="19">
        <f t="shared" si="11"/>
        <v>254652</v>
      </c>
      <c r="DK24" s="19">
        <f t="shared" si="11"/>
        <v>248658</v>
      </c>
      <c r="DL24" s="19">
        <f t="shared" si="11"/>
        <v>282968</v>
      </c>
      <c r="DM24" s="19">
        <f t="shared" si="11"/>
        <v>317813</v>
      </c>
      <c r="DN24" s="19">
        <f t="shared" si="11"/>
        <v>246356</v>
      </c>
      <c r="DO24" s="19">
        <f t="shared" si="11"/>
        <v>222113</v>
      </c>
      <c r="DP24" s="19">
        <f t="shared" si="11"/>
        <v>290765</v>
      </c>
      <c r="DQ24" s="19">
        <f t="shared" si="11"/>
        <v>302580</v>
      </c>
      <c r="DR24" s="19">
        <f t="shared" si="11"/>
        <v>215531</v>
      </c>
      <c r="DS24" s="19">
        <f t="shared" si="11"/>
        <v>285836</v>
      </c>
      <c r="DT24" s="19">
        <f t="shared" si="11"/>
        <v>238945</v>
      </c>
      <c r="DU24" s="19">
        <f t="shared" si="11"/>
        <v>326718</v>
      </c>
      <c r="DV24" s="19">
        <f t="shared" si="11"/>
        <v>321435</v>
      </c>
      <c r="DW24" s="19">
        <f t="shared" si="11"/>
        <v>322681</v>
      </c>
      <c r="DX24" s="19">
        <f t="shared" si="11"/>
        <v>321148</v>
      </c>
      <c r="DY24" s="19">
        <f t="shared" si="11"/>
        <v>322700</v>
      </c>
      <c r="DZ24" s="19">
        <f t="shared" si="11"/>
        <v>322004</v>
      </c>
      <c r="EA24" s="19">
        <f t="shared" si="11"/>
        <v>322205</v>
      </c>
    </row>
    <row r="25" spans="3:131" outlineLevel="1">
      <c r="D25" t="str">
        <f>_xll.fMC_Batch_Time($E$4:$ZZ$4,7,1,0,10000,0.95)</f>
        <v>fMC_Batch_Time</v>
      </c>
      <c r="E25" s="19">
        <v>276789.25494440045</v>
      </c>
      <c r="F25" s="19">
        <v>286193.30610260792</v>
      </c>
      <c r="G25" s="19">
        <v>212933.54013232634</v>
      </c>
      <c r="H25" s="19">
        <v>305345.37504863745</v>
      </c>
      <c r="I25" s="19">
        <v>214361.2838940667</v>
      </c>
      <c r="J25" s="19">
        <v>339042.665449864</v>
      </c>
      <c r="K25" s="19">
        <v>252237.16398433957</v>
      </c>
      <c r="L25" s="19">
        <v>253750.9410794882</v>
      </c>
      <c r="M25" s="19">
        <v>297735.81728981994</v>
      </c>
      <c r="N25" s="19">
        <v>243648.5086286146</v>
      </c>
      <c r="O25" s="19">
        <v>260091.9395265088</v>
      </c>
      <c r="P25" s="19">
        <v>236974.04775456138</v>
      </c>
      <c r="Q25" s="19">
        <v>300296.46199549665</v>
      </c>
      <c r="R25" s="19">
        <v>247315.43770230273</v>
      </c>
      <c r="S25" s="19">
        <v>268350.04892816313</v>
      </c>
      <c r="T25" s="19">
        <v>267969.26245055191</v>
      </c>
      <c r="U25" s="19">
        <v>252559.82045831167</v>
      </c>
      <c r="V25" s="19">
        <v>234336.71611096594</v>
      </c>
      <c r="W25" s="19">
        <v>287279.26047067845</v>
      </c>
      <c r="X25" s="19">
        <v>260202.59372722419</v>
      </c>
      <c r="Y25" s="19">
        <v>323198.99788171821</v>
      </c>
      <c r="Z25" s="19">
        <v>222971.00567059559</v>
      </c>
      <c r="AA25" s="19">
        <v>283778.09749700216</v>
      </c>
      <c r="AB25" s="19">
        <v>269871.7880751256</v>
      </c>
      <c r="AC25" s="19">
        <v>263102.43885721028</v>
      </c>
      <c r="AD25" s="19">
        <v>235162.69680376787</v>
      </c>
      <c r="AE25" s="19">
        <v>293721.3786211338</v>
      </c>
      <c r="AF25" s="19">
        <v>273847.34524114261</v>
      </c>
      <c r="AG25" s="19">
        <v>270348.30046152335</v>
      </c>
      <c r="AH25" s="19">
        <v>222153.90839403874</v>
      </c>
      <c r="AI25" s="19">
        <v>296352.80287645577</v>
      </c>
      <c r="AJ25" s="19">
        <v>298250.3380221175</v>
      </c>
      <c r="AK25" s="19">
        <v>241852.36629601134</v>
      </c>
      <c r="AL25" s="19">
        <v>272393.98893891927</v>
      </c>
      <c r="AM25" s="19">
        <v>260373.27698486747</v>
      </c>
      <c r="AN25" s="19">
        <v>265661.75896870781</v>
      </c>
      <c r="AO25" s="19">
        <v>241226.1061218406</v>
      </c>
      <c r="AP25" s="19">
        <v>292940.8467184949</v>
      </c>
      <c r="AQ25" s="19">
        <v>274520.17200031847</v>
      </c>
      <c r="AR25" s="19">
        <v>253806.46327013039</v>
      </c>
      <c r="AS25" s="19">
        <v>267643.95846411301</v>
      </c>
      <c r="AT25" s="19">
        <v>263223.0545103132</v>
      </c>
      <c r="AU25" s="19">
        <v>262577.54223396943</v>
      </c>
      <c r="AV25" s="19">
        <v>302246.06708514685</v>
      </c>
      <c r="AW25" s="19">
        <v>209617.79485008458</v>
      </c>
      <c r="AX25" s="19">
        <v>265427.44463667605</v>
      </c>
      <c r="AY25" s="19">
        <v>234374.9238878763</v>
      </c>
      <c r="AZ25" s="19">
        <v>266965.48437516671</v>
      </c>
      <c r="BA25" s="19">
        <v>295187.28156527947</v>
      </c>
      <c r="BB25" s="19">
        <v>228149.2217622615</v>
      </c>
      <c r="BC25" s="19">
        <v>315612.10213945404</v>
      </c>
      <c r="BD25" s="19">
        <v>238804.56870100409</v>
      </c>
      <c r="BE25" s="19">
        <v>269619.1055061426</v>
      </c>
      <c r="BF25" s="19">
        <v>252919.6108973787</v>
      </c>
      <c r="BG25" s="19">
        <v>284823.17302028113</v>
      </c>
      <c r="BH25" s="19">
        <v>294953.80831813224</v>
      </c>
      <c r="BI25" s="19">
        <v>227481.51598945024</v>
      </c>
      <c r="BJ25" s="19">
        <v>284839.97918465111</v>
      </c>
      <c r="BK25" s="19">
        <v>252209.56507386389</v>
      </c>
      <c r="BL25" s="19">
        <v>291066.95576505904</v>
      </c>
      <c r="BM25" s="19">
        <v>290383.59056402976</v>
      </c>
      <c r="BN25" s="19">
        <v>230938.18405204476</v>
      </c>
      <c r="BO25" s="19">
        <v>286704.02814813546</v>
      </c>
      <c r="BP25" s="19">
        <v>289983.62981047668</v>
      </c>
      <c r="BQ25" s="19">
        <v>227654.17404379</v>
      </c>
      <c r="BR25" s="19">
        <v>209932.77162733508</v>
      </c>
      <c r="BS25" s="19">
        <v>302559.64510421222</v>
      </c>
      <c r="BT25" s="19">
        <v>231153.08294664841</v>
      </c>
      <c r="BU25" s="19">
        <v>293272.84038106888</v>
      </c>
      <c r="BV25" s="19">
        <v>279913.77584973996</v>
      </c>
      <c r="BW25" s="19">
        <v>256621.4178465493</v>
      </c>
      <c r="BX25" s="19">
        <v>282898.99611094355</v>
      </c>
      <c r="BY25" s="19">
        <v>259700.97277516223</v>
      </c>
      <c r="BZ25" s="19">
        <v>280264.51990168344</v>
      </c>
      <c r="CA25" s="19">
        <v>246223.93994744634</v>
      </c>
      <c r="CB25" s="19">
        <v>258427.06114819215</v>
      </c>
      <c r="CC25" s="19">
        <v>291711.75133501185</v>
      </c>
      <c r="CD25" s="19">
        <v>278882.02224558569</v>
      </c>
      <c r="CE25" s="19">
        <v>236095.90839106034</v>
      </c>
      <c r="CF25" s="19">
        <v>267026.26725162577</v>
      </c>
      <c r="CG25" s="19">
        <v>245015.36869237796</v>
      </c>
      <c r="CH25" s="19">
        <v>269007.7209285085</v>
      </c>
      <c r="CI25" s="19">
        <v>256604.29413103976</v>
      </c>
      <c r="CJ25" s="19">
        <v>295864.86450407741</v>
      </c>
      <c r="CK25" s="19">
        <v>259690.17091124441</v>
      </c>
      <c r="CL25" s="19">
        <v>275689.59391920787</v>
      </c>
      <c r="CM25" s="19">
        <v>218293.62800063114</v>
      </c>
      <c r="CN25" s="19">
        <v>289699.18334798777</v>
      </c>
      <c r="CO25" s="19">
        <v>264832.78422298696</v>
      </c>
      <c r="CP25" s="19">
        <v>238359.82091949784</v>
      </c>
      <c r="CQ25" s="19">
        <v>277036.0467436756</v>
      </c>
      <c r="CR25" s="19">
        <v>280075.94636010256</v>
      </c>
      <c r="CS25" s="19">
        <v>280975.30763534585</v>
      </c>
      <c r="CT25" s="19">
        <v>257478.34190352887</v>
      </c>
      <c r="CU25" s="19">
        <v>261599.02202859611</v>
      </c>
      <c r="CV25" s="19">
        <v>260321.9424643488</v>
      </c>
      <c r="CW25" s="19">
        <v>294841.20283507602</v>
      </c>
      <c r="CX25" s="19">
        <v>229677.21770177968</v>
      </c>
      <c r="CY25" s="19">
        <v>257044.81989620288</v>
      </c>
      <c r="CZ25" s="19">
        <v>265179.73548585369</v>
      </c>
      <c r="DA25" s="19">
        <v>279659.62845442165</v>
      </c>
      <c r="DB25" s="19">
        <v>293732.97165836068</v>
      </c>
      <c r="DC25" s="19">
        <v>257308.80714083961</v>
      </c>
      <c r="DD25" s="19">
        <v>281752.54233074281</v>
      </c>
      <c r="DE25" s="19">
        <v>266819.40553732531</v>
      </c>
      <c r="DF25" s="19">
        <v>246564.97864710499</v>
      </c>
      <c r="DG25" s="19">
        <v>305370.95364896313</v>
      </c>
      <c r="DH25" s="19">
        <v>215646.52797914934</v>
      </c>
      <c r="DI25" s="19">
        <v>306386.59716016107</v>
      </c>
      <c r="DJ25" s="19">
        <v>254652.40033351351</v>
      </c>
      <c r="DK25" s="19">
        <v>248657.63825004979</v>
      </c>
      <c r="DL25" s="19">
        <v>282968.03218674689</v>
      </c>
      <c r="DM25" s="19">
        <v>317813.20790750167</v>
      </c>
      <c r="DN25" s="19">
        <v>246356.30304089398</v>
      </c>
      <c r="DO25" s="19">
        <v>222113.40534700389</v>
      </c>
      <c r="DP25" s="19">
        <v>290764.77593624388</v>
      </c>
      <c r="DQ25" s="19">
        <v>302579.77622938767</v>
      </c>
      <c r="DR25" s="19">
        <v>215530.73798632299</v>
      </c>
      <c r="DS25" s="19">
        <v>285835.87315445475</v>
      </c>
      <c r="DT25" s="19">
        <v>238945.38397808408</v>
      </c>
      <c r="DU25" s="19">
        <v>326718.16465794476</v>
      </c>
      <c r="DV25" s="19">
        <v>321435.26448854827</v>
      </c>
      <c r="DW25" s="19">
        <v>322680.9514183664</v>
      </c>
      <c r="DX25" s="19">
        <v>321148.00498018181</v>
      </c>
      <c r="DY25" s="19">
        <v>322699.90899888799</v>
      </c>
      <c r="DZ25" s="19">
        <v>322003.7040489965</v>
      </c>
      <c r="EA25" s="19">
        <v>322204.85158983083</v>
      </c>
    </row>
    <row r="26" spans="3:131" outlineLevel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Schätzen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2018-03-18T10:34:03Z</dcterms:created>
  <dcterms:modified xsi:type="dcterms:W3CDTF">2018-03-27T16:50:49Z</dcterms:modified>
</cp:coreProperties>
</file>